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E:\# 2. Documentos Técnicos\DOCUMENTOS TÉCNICOS 2026\BOLETIM\07_Julho\"/>
    </mc:Choice>
  </mc:AlternateContent>
  <bookViews>
    <workbookView xWindow="0" yWindow="0" windowWidth="20460" windowHeight="7470" firstSheet="10" activeTab="12"/>
  </bookViews>
  <sheets>
    <sheet name="01-07" sheetId="1786" r:id="rId1"/>
    <sheet name="02-07" sheetId="1787" r:id="rId2"/>
    <sheet name="03-07" sheetId="1788" r:id="rId3"/>
    <sheet name="04-07" sheetId="1789" r:id="rId4"/>
    <sheet name="05-07" sheetId="1790" r:id="rId5"/>
    <sheet name="06-07" sheetId="1792" r:id="rId6"/>
    <sheet name="07-07" sheetId="1793" r:id="rId7"/>
    <sheet name="08-07" sheetId="1794" r:id="rId8"/>
    <sheet name="09-07" sheetId="1795" r:id="rId9"/>
    <sheet name="10-07" sheetId="1796" r:id="rId10"/>
    <sheet name="11-07" sheetId="1797" r:id="rId11"/>
    <sheet name="12-07" sheetId="1798" r:id="rId12"/>
    <sheet name="13-07" sheetId="1799" r:id="rId1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799" l="1"/>
  <c r="F50" i="1799"/>
  <c r="E50" i="1799"/>
  <c r="H49" i="1799"/>
  <c r="F49" i="1799"/>
  <c r="E49" i="1799"/>
  <c r="H48" i="1799"/>
  <c r="F48" i="1799"/>
  <c r="E48" i="1799"/>
  <c r="H47" i="1799"/>
  <c r="F47" i="1799"/>
  <c r="E47" i="1799"/>
  <c r="H46" i="1799"/>
  <c r="F46" i="1799"/>
  <c r="E46" i="1799"/>
  <c r="H45" i="1799"/>
  <c r="F45" i="1799"/>
  <c r="E45" i="1799"/>
  <c r="H44" i="1799"/>
  <c r="F44" i="1799"/>
  <c r="E44" i="1799"/>
  <c r="H43" i="1799"/>
  <c r="F43" i="1799"/>
  <c r="E43" i="1799"/>
  <c r="H42" i="1799"/>
  <c r="F42" i="1799"/>
  <c r="E42" i="1799"/>
  <c r="H41" i="1799"/>
  <c r="F41" i="1799"/>
  <c r="E41" i="1799"/>
  <c r="H40" i="1799"/>
  <c r="F40" i="1799"/>
  <c r="E40" i="1799"/>
  <c r="H39" i="1799"/>
  <c r="F39" i="1799"/>
  <c r="E39" i="1799"/>
  <c r="H38" i="1799"/>
  <c r="F38" i="1799"/>
  <c r="E38" i="1799"/>
  <c r="H37" i="1799"/>
  <c r="F37" i="1799"/>
  <c r="E37" i="1799"/>
  <c r="H36" i="1799"/>
  <c r="F36" i="1799"/>
  <c r="E36" i="1799"/>
  <c r="H35" i="1799"/>
  <c r="F35" i="1799"/>
  <c r="E35" i="1799"/>
  <c r="H34" i="1799"/>
  <c r="F34" i="1799"/>
  <c r="E34" i="1799"/>
  <c r="H33" i="1799"/>
  <c r="F33" i="1799"/>
  <c r="E33" i="1799"/>
  <c r="H32" i="1799"/>
  <c r="F32" i="1799"/>
  <c r="E32" i="1799"/>
  <c r="H31" i="1799"/>
  <c r="F31" i="1799"/>
  <c r="E31" i="1799"/>
  <c r="H30" i="1799"/>
  <c r="F30" i="1799"/>
  <c r="E30" i="1799"/>
  <c r="H29" i="1799"/>
  <c r="F29" i="1799"/>
  <c r="E29" i="1799"/>
  <c r="H28" i="1799"/>
  <c r="F28" i="1799"/>
  <c r="E28" i="1799"/>
  <c r="F27" i="1799"/>
  <c r="E27" i="1799"/>
  <c r="H26" i="1799"/>
  <c r="F26" i="1799"/>
  <c r="E26" i="1799"/>
  <c r="F25" i="1799"/>
  <c r="E25" i="1799"/>
  <c r="H24" i="1799"/>
  <c r="F24" i="1799"/>
  <c r="E24" i="1799"/>
  <c r="H23" i="1799"/>
  <c r="F23" i="1799"/>
  <c r="E23" i="1799"/>
  <c r="H22" i="1799"/>
  <c r="F22" i="1799"/>
  <c r="E22" i="1799"/>
  <c r="H21" i="1799"/>
  <c r="F21" i="1799"/>
  <c r="E21" i="1799"/>
  <c r="H20" i="1799"/>
  <c r="F20" i="1799"/>
  <c r="E20" i="1799"/>
  <c r="H19" i="1799"/>
  <c r="F19" i="1799"/>
  <c r="E19" i="1799"/>
  <c r="H18" i="1799"/>
  <c r="F18" i="1799"/>
  <c r="E18" i="1799"/>
  <c r="H17" i="1799"/>
  <c r="F17" i="1799"/>
  <c r="E17" i="1799"/>
  <c r="H16" i="1799"/>
  <c r="F16" i="1799"/>
  <c r="E16" i="1799"/>
  <c r="H15" i="1799"/>
  <c r="F15" i="1799"/>
  <c r="E15" i="1799"/>
  <c r="H14" i="1799"/>
  <c r="F14" i="1799"/>
  <c r="E14" i="1799"/>
  <c r="H13" i="1799"/>
  <c r="F13" i="1799"/>
  <c r="E13" i="1799"/>
  <c r="H12" i="1799"/>
  <c r="F12" i="1799"/>
  <c r="E12" i="1799"/>
  <c r="H11" i="1799"/>
  <c r="F11" i="1799"/>
  <c r="E11" i="1799"/>
  <c r="H10" i="1799"/>
  <c r="F10" i="1799"/>
  <c r="E10" i="1799"/>
  <c r="H9" i="1799"/>
  <c r="F9" i="1799"/>
  <c r="E9" i="1799"/>
  <c r="H8" i="1799"/>
  <c r="F8" i="1799"/>
  <c r="E8" i="1799"/>
  <c r="H7" i="1799"/>
  <c r="F7" i="1799"/>
  <c r="E7" i="1799"/>
  <c r="H6" i="1799"/>
  <c r="F6" i="1799"/>
  <c r="E6" i="1799"/>
  <c r="H5" i="1799"/>
  <c r="F5" i="1799"/>
  <c r="E5" i="1799"/>
  <c r="H4" i="1799"/>
  <c r="F4" i="1799"/>
  <c r="E4" i="1799"/>
  <c r="H50" i="1798" l="1"/>
  <c r="F50" i="1798"/>
  <c r="E50" i="1798"/>
  <c r="H49" i="1798"/>
  <c r="F49" i="1798"/>
  <c r="E49" i="1798"/>
  <c r="H48" i="1798"/>
  <c r="F48" i="1798"/>
  <c r="E48" i="1798"/>
  <c r="H47" i="1798"/>
  <c r="F47" i="1798"/>
  <c r="E47" i="1798"/>
  <c r="H46" i="1798"/>
  <c r="F46" i="1798"/>
  <c r="E46" i="1798"/>
  <c r="H45" i="1798"/>
  <c r="F45" i="1798"/>
  <c r="E45" i="1798"/>
  <c r="H44" i="1798"/>
  <c r="F44" i="1798"/>
  <c r="E44" i="1798"/>
  <c r="H43" i="1798"/>
  <c r="F43" i="1798"/>
  <c r="E43" i="1798"/>
  <c r="H42" i="1798"/>
  <c r="F42" i="1798"/>
  <c r="E42" i="1798"/>
  <c r="H41" i="1798"/>
  <c r="F41" i="1798"/>
  <c r="E41" i="1798"/>
  <c r="H40" i="1798"/>
  <c r="F40" i="1798"/>
  <c r="E40" i="1798"/>
  <c r="H39" i="1798"/>
  <c r="F39" i="1798"/>
  <c r="E39" i="1798"/>
  <c r="H38" i="1798"/>
  <c r="F38" i="1798"/>
  <c r="E38" i="1798"/>
  <c r="H37" i="1798"/>
  <c r="F37" i="1798"/>
  <c r="E37" i="1798"/>
  <c r="H36" i="1798"/>
  <c r="F36" i="1798"/>
  <c r="E36" i="1798"/>
  <c r="H35" i="1798"/>
  <c r="F35" i="1798"/>
  <c r="E35" i="1798"/>
  <c r="H34" i="1798"/>
  <c r="F34" i="1798"/>
  <c r="E34" i="1798"/>
  <c r="H33" i="1798"/>
  <c r="F33" i="1798"/>
  <c r="E33" i="1798"/>
  <c r="H32" i="1798"/>
  <c r="F32" i="1798"/>
  <c r="E32" i="1798"/>
  <c r="H31" i="1798"/>
  <c r="F31" i="1798"/>
  <c r="E31" i="1798"/>
  <c r="H30" i="1798"/>
  <c r="F30" i="1798"/>
  <c r="E30" i="1798"/>
  <c r="H29" i="1798"/>
  <c r="F29" i="1798"/>
  <c r="E29" i="1798"/>
  <c r="H28" i="1798"/>
  <c r="F28" i="1798"/>
  <c r="E28" i="1798"/>
  <c r="F27" i="1798"/>
  <c r="E27" i="1798"/>
  <c r="H26" i="1798"/>
  <c r="F26" i="1798"/>
  <c r="E26" i="1798"/>
  <c r="F25" i="1798"/>
  <c r="E25" i="1798"/>
  <c r="H24" i="1798"/>
  <c r="F24" i="1798"/>
  <c r="E24" i="1798"/>
  <c r="H23" i="1798"/>
  <c r="F23" i="1798"/>
  <c r="E23" i="1798"/>
  <c r="H22" i="1798"/>
  <c r="F22" i="1798"/>
  <c r="E22" i="1798"/>
  <c r="H21" i="1798"/>
  <c r="F21" i="1798"/>
  <c r="E21" i="1798"/>
  <c r="H20" i="1798"/>
  <c r="F20" i="1798"/>
  <c r="E20" i="1798"/>
  <c r="H19" i="1798"/>
  <c r="F19" i="1798"/>
  <c r="E19" i="1798"/>
  <c r="H18" i="1798"/>
  <c r="F18" i="1798"/>
  <c r="E18" i="1798"/>
  <c r="H17" i="1798"/>
  <c r="F17" i="1798"/>
  <c r="E17" i="1798"/>
  <c r="H16" i="1798"/>
  <c r="F16" i="1798"/>
  <c r="E16" i="1798"/>
  <c r="H15" i="1798"/>
  <c r="F15" i="1798"/>
  <c r="E15" i="1798"/>
  <c r="H14" i="1798"/>
  <c r="F14" i="1798"/>
  <c r="E14" i="1798"/>
  <c r="H13" i="1798"/>
  <c r="F13" i="1798"/>
  <c r="E13" i="1798"/>
  <c r="H12" i="1798"/>
  <c r="F12" i="1798"/>
  <c r="E12" i="1798"/>
  <c r="H11" i="1798"/>
  <c r="F11" i="1798"/>
  <c r="E11" i="1798"/>
  <c r="H10" i="1798"/>
  <c r="F10" i="1798"/>
  <c r="E10" i="1798"/>
  <c r="H9" i="1798"/>
  <c r="F9" i="1798"/>
  <c r="E9" i="1798"/>
  <c r="H8" i="1798"/>
  <c r="F8" i="1798"/>
  <c r="E8" i="1798"/>
  <c r="H7" i="1798"/>
  <c r="F7" i="1798"/>
  <c r="E7" i="1798"/>
  <c r="H6" i="1798"/>
  <c r="F6" i="1798"/>
  <c r="E6" i="1798"/>
  <c r="H5" i="1798"/>
  <c r="F5" i="1798"/>
  <c r="E5" i="1798"/>
  <c r="H4" i="1798"/>
  <c r="F4" i="1798"/>
  <c r="E4" i="1798"/>
  <c r="H50" i="1797"/>
  <c r="F50" i="1797"/>
  <c r="E50" i="1797"/>
  <c r="H49" i="1797"/>
  <c r="F49" i="1797"/>
  <c r="E49" i="1797"/>
  <c r="H48" i="1797"/>
  <c r="F48" i="1797"/>
  <c r="E48" i="1797"/>
  <c r="H47" i="1797"/>
  <c r="F47" i="1797"/>
  <c r="E47" i="1797"/>
  <c r="H46" i="1797"/>
  <c r="F46" i="1797"/>
  <c r="E46" i="1797"/>
  <c r="H45" i="1797"/>
  <c r="F45" i="1797"/>
  <c r="E45" i="1797"/>
  <c r="H44" i="1797"/>
  <c r="F44" i="1797"/>
  <c r="E44" i="1797"/>
  <c r="H43" i="1797"/>
  <c r="F43" i="1797"/>
  <c r="E43" i="1797"/>
  <c r="H42" i="1797"/>
  <c r="F42" i="1797"/>
  <c r="E42" i="1797"/>
  <c r="H41" i="1797"/>
  <c r="F41" i="1797"/>
  <c r="E41" i="1797"/>
  <c r="H40" i="1797"/>
  <c r="F40" i="1797"/>
  <c r="E40" i="1797"/>
  <c r="H39" i="1797"/>
  <c r="F39" i="1797"/>
  <c r="E39" i="1797"/>
  <c r="H38" i="1797"/>
  <c r="F38" i="1797"/>
  <c r="E38" i="1797"/>
  <c r="H37" i="1797"/>
  <c r="F37" i="1797"/>
  <c r="E37" i="1797"/>
  <c r="H36" i="1797"/>
  <c r="F36" i="1797"/>
  <c r="E36" i="1797"/>
  <c r="H35" i="1797"/>
  <c r="F35" i="1797"/>
  <c r="E35" i="1797"/>
  <c r="H34" i="1797"/>
  <c r="F34" i="1797"/>
  <c r="E34" i="1797"/>
  <c r="H33" i="1797"/>
  <c r="F33" i="1797"/>
  <c r="E33" i="1797"/>
  <c r="H32" i="1797"/>
  <c r="F32" i="1797"/>
  <c r="E32" i="1797"/>
  <c r="H31" i="1797"/>
  <c r="F31" i="1797"/>
  <c r="E31" i="1797"/>
  <c r="H30" i="1797"/>
  <c r="F30" i="1797"/>
  <c r="E30" i="1797"/>
  <c r="H29" i="1797"/>
  <c r="F29" i="1797"/>
  <c r="E29" i="1797"/>
  <c r="H28" i="1797"/>
  <c r="F28" i="1797"/>
  <c r="E28" i="1797"/>
  <c r="F27" i="1797"/>
  <c r="E27" i="1797"/>
  <c r="H26" i="1797"/>
  <c r="F26" i="1797"/>
  <c r="E26" i="1797"/>
  <c r="F25" i="1797"/>
  <c r="E25" i="1797"/>
  <c r="H24" i="1797"/>
  <c r="F24" i="1797"/>
  <c r="E24" i="1797"/>
  <c r="H23" i="1797"/>
  <c r="F23" i="1797"/>
  <c r="E23" i="1797"/>
  <c r="H22" i="1797"/>
  <c r="F22" i="1797"/>
  <c r="E22" i="1797"/>
  <c r="H21" i="1797"/>
  <c r="F21" i="1797"/>
  <c r="E21" i="1797"/>
  <c r="H20" i="1797"/>
  <c r="F20" i="1797"/>
  <c r="E20" i="1797"/>
  <c r="H19" i="1797"/>
  <c r="F19" i="1797"/>
  <c r="E19" i="1797"/>
  <c r="H18" i="1797"/>
  <c r="F18" i="1797"/>
  <c r="E18" i="1797"/>
  <c r="H17" i="1797"/>
  <c r="F17" i="1797"/>
  <c r="E17" i="1797"/>
  <c r="H16" i="1797"/>
  <c r="F16" i="1797"/>
  <c r="E16" i="1797"/>
  <c r="H15" i="1797"/>
  <c r="F15" i="1797"/>
  <c r="E15" i="1797"/>
  <c r="H14" i="1797"/>
  <c r="F14" i="1797"/>
  <c r="E14" i="1797"/>
  <c r="H13" i="1797"/>
  <c r="F13" i="1797"/>
  <c r="E13" i="1797"/>
  <c r="H12" i="1797"/>
  <c r="F12" i="1797"/>
  <c r="E12" i="1797"/>
  <c r="H11" i="1797"/>
  <c r="F11" i="1797"/>
  <c r="E11" i="1797"/>
  <c r="H10" i="1797"/>
  <c r="F10" i="1797"/>
  <c r="E10" i="1797"/>
  <c r="H9" i="1797"/>
  <c r="F9" i="1797"/>
  <c r="E9" i="1797"/>
  <c r="H8" i="1797"/>
  <c r="F8" i="1797"/>
  <c r="E8" i="1797"/>
  <c r="H7" i="1797"/>
  <c r="F7" i="1797"/>
  <c r="E7" i="1797"/>
  <c r="H6" i="1797"/>
  <c r="F6" i="1797"/>
  <c r="E6" i="1797"/>
  <c r="H5" i="1797"/>
  <c r="F5" i="1797"/>
  <c r="E5" i="1797"/>
  <c r="H4" i="1797"/>
  <c r="F4" i="1797"/>
  <c r="E4" i="1797"/>
  <c r="H50" i="1796"/>
  <c r="F50" i="1796"/>
  <c r="E50" i="1796"/>
  <c r="H49" i="1796"/>
  <c r="F49" i="1796"/>
  <c r="E49" i="1796"/>
  <c r="H48" i="1796"/>
  <c r="F48" i="1796"/>
  <c r="E48" i="1796"/>
  <c r="H47" i="1796"/>
  <c r="F47" i="1796"/>
  <c r="E47" i="1796"/>
  <c r="H46" i="1796"/>
  <c r="F46" i="1796"/>
  <c r="E46" i="1796"/>
  <c r="H45" i="1796"/>
  <c r="F45" i="1796"/>
  <c r="E45" i="1796"/>
  <c r="H44" i="1796"/>
  <c r="F44" i="1796"/>
  <c r="E44" i="1796"/>
  <c r="H43" i="1796"/>
  <c r="F43" i="1796"/>
  <c r="E43" i="1796"/>
  <c r="H42" i="1796"/>
  <c r="F42" i="1796"/>
  <c r="E42" i="1796"/>
  <c r="H41" i="1796"/>
  <c r="F41" i="1796"/>
  <c r="E41" i="1796"/>
  <c r="H40" i="1796"/>
  <c r="F40" i="1796"/>
  <c r="E40" i="1796"/>
  <c r="H39" i="1796"/>
  <c r="F39" i="1796"/>
  <c r="E39" i="1796"/>
  <c r="H38" i="1796"/>
  <c r="F38" i="1796"/>
  <c r="E38" i="1796"/>
  <c r="H37" i="1796"/>
  <c r="F37" i="1796"/>
  <c r="E37" i="1796"/>
  <c r="H36" i="1796"/>
  <c r="F36" i="1796"/>
  <c r="E36" i="1796"/>
  <c r="H35" i="1796"/>
  <c r="F35" i="1796"/>
  <c r="E35" i="1796"/>
  <c r="H34" i="1796"/>
  <c r="F34" i="1796"/>
  <c r="E34" i="1796"/>
  <c r="H33" i="1796"/>
  <c r="F33" i="1796"/>
  <c r="E33" i="1796"/>
  <c r="H32" i="1796"/>
  <c r="F32" i="1796"/>
  <c r="E32" i="1796"/>
  <c r="H31" i="1796"/>
  <c r="F31" i="1796"/>
  <c r="E31" i="1796"/>
  <c r="H30" i="1796"/>
  <c r="F30" i="1796"/>
  <c r="E30" i="1796"/>
  <c r="H29" i="1796"/>
  <c r="F29" i="1796"/>
  <c r="E29" i="1796"/>
  <c r="H28" i="1796"/>
  <c r="F28" i="1796"/>
  <c r="E28" i="1796"/>
  <c r="F27" i="1796"/>
  <c r="E27" i="1796"/>
  <c r="H26" i="1796"/>
  <c r="F26" i="1796"/>
  <c r="E26" i="1796"/>
  <c r="F25" i="1796"/>
  <c r="E25" i="1796"/>
  <c r="H24" i="1796"/>
  <c r="F24" i="1796"/>
  <c r="E24" i="1796"/>
  <c r="H23" i="1796"/>
  <c r="F23" i="1796"/>
  <c r="E23" i="1796"/>
  <c r="H22" i="1796"/>
  <c r="F22" i="1796"/>
  <c r="E22" i="1796"/>
  <c r="H21" i="1796"/>
  <c r="F21" i="1796"/>
  <c r="E21" i="1796"/>
  <c r="H20" i="1796"/>
  <c r="F20" i="1796"/>
  <c r="E20" i="1796"/>
  <c r="H19" i="1796"/>
  <c r="F19" i="1796"/>
  <c r="E19" i="1796"/>
  <c r="H18" i="1796"/>
  <c r="F18" i="1796"/>
  <c r="E18" i="1796"/>
  <c r="H17" i="1796"/>
  <c r="F17" i="1796"/>
  <c r="E17" i="1796"/>
  <c r="H16" i="1796"/>
  <c r="F16" i="1796"/>
  <c r="E16" i="1796"/>
  <c r="H15" i="1796"/>
  <c r="F15" i="1796"/>
  <c r="E15" i="1796"/>
  <c r="H14" i="1796"/>
  <c r="F14" i="1796"/>
  <c r="E14" i="1796"/>
  <c r="H13" i="1796"/>
  <c r="F13" i="1796"/>
  <c r="E13" i="1796"/>
  <c r="H12" i="1796"/>
  <c r="F12" i="1796"/>
  <c r="E12" i="1796"/>
  <c r="H11" i="1796"/>
  <c r="F11" i="1796"/>
  <c r="E11" i="1796"/>
  <c r="H10" i="1796"/>
  <c r="F10" i="1796"/>
  <c r="E10" i="1796"/>
  <c r="H9" i="1796"/>
  <c r="F9" i="1796"/>
  <c r="E9" i="1796"/>
  <c r="H8" i="1796"/>
  <c r="F8" i="1796"/>
  <c r="E8" i="1796"/>
  <c r="H7" i="1796"/>
  <c r="F7" i="1796"/>
  <c r="E7" i="1796"/>
  <c r="H6" i="1796"/>
  <c r="F6" i="1796"/>
  <c r="E6" i="1796"/>
  <c r="H5" i="1796"/>
  <c r="F5" i="1796"/>
  <c r="E5" i="1796"/>
  <c r="H4" i="1796"/>
  <c r="F4" i="1796"/>
  <c r="E4" i="1796"/>
  <c r="E4" i="1795" l="1"/>
  <c r="F4" i="1795"/>
  <c r="H4" i="1795"/>
  <c r="E5" i="1795"/>
  <c r="F5" i="1795"/>
  <c r="H5" i="1795"/>
  <c r="E6" i="1795"/>
  <c r="F6" i="1795"/>
  <c r="H6" i="1795"/>
  <c r="E7" i="1795"/>
  <c r="F7" i="1795"/>
  <c r="H7" i="1795"/>
  <c r="E8" i="1795"/>
  <c r="F8" i="1795"/>
  <c r="H8" i="1795"/>
  <c r="E9" i="1795"/>
  <c r="F9" i="1795"/>
  <c r="H9" i="1795"/>
  <c r="E10" i="1795"/>
  <c r="F10" i="1795"/>
  <c r="H10" i="1795"/>
  <c r="E11" i="1795"/>
  <c r="F11" i="1795"/>
  <c r="H11" i="1795"/>
  <c r="E12" i="1795"/>
  <c r="F12" i="1795"/>
  <c r="H12" i="1795"/>
  <c r="E13" i="1795"/>
  <c r="F13" i="1795"/>
  <c r="H13" i="1795"/>
  <c r="E14" i="1795"/>
  <c r="F14" i="1795"/>
  <c r="H14" i="1795"/>
  <c r="E15" i="1795"/>
  <c r="F15" i="1795"/>
  <c r="H15" i="1795"/>
  <c r="E16" i="1795"/>
  <c r="F16" i="1795"/>
  <c r="H16" i="1795"/>
  <c r="E17" i="1795"/>
  <c r="F17" i="1795"/>
  <c r="H17" i="1795"/>
  <c r="E18" i="1795"/>
  <c r="F18" i="1795"/>
  <c r="H18" i="1795"/>
  <c r="E19" i="1795"/>
  <c r="F19" i="1795"/>
  <c r="H19" i="1795"/>
  <c r="E20" i="1795"/>
  <c r="F20" i="1795"/>
  <c r="H20" i="1795"/>
  <c r="E21" i="1795"/>
  <c r="F21" i="1795"/>
  <c r="H21" i="1795"/>
  <c r="E22" i="1795"/>
  <c r="F22" i="1795"/>
  <c r="H22" i="1795"/>
  <c r="E23" i="1795"/>
  <c r="F23" i="1795"/>
  <c r="H23" i="1795"/>
  <c r="E24" i="1795"/>
  <c r="F24" i="1795"/>
  <c r="H24" i="1795"/>
  <c r="E25" i="1795"/>
  <c r="F25" i="1795"/>
  <c r="E26" i="1795"/>
  <c r="F26" i="1795"/>
  <c r="H26" i="1795"/>
  <c r="E27" i="1795"/>
  <c r="F27" i="1795"/>
  <c r="E28" i="1795"/>
  <c r="F28" i="1795"/>
  <c r="H28" i="1795"/>
  <c r="E29" i="1795"/>
  <c r="F29" i="1795"/>
  <c r="H29" i="1795"/>
  <c r="E30" i="1795"/>
  <c r="F30" i="1795"/>
  <c r="H30" i="1795"/>
  <c r="E31" i="1795"/>
  <c r="F31" i="1795"/>
  <c r="H31" i="1795"/>
  <c r="E32" i="1795"/>
  <c r="F32" i="1795"/>
  <c r="H32" i="1795"/>
  <c r="E33" i="1795"/>
  <c r="F33" i="1795"/>
  <c r="H33" i="1795"/>
  <c r="E34" i="1795"/>
  <c r="F34" i="1795"/>
  <c r="H34" i="1795"/>
  <c r="E35" i="1795"/>
  <c r="F35" i="1795"/>
  <c r="H35" i="1795"/>
  <c r="E36" i="1795"/>
  <c r="F36" i="1795"/>
  <c r="H36" i="1795"/>
  <c r="E37" i="1795"/>
  <c r="F37" i="1795"/>
  <c r="H37" i="1795"/>
  <c r="E38" i="1795"/>
  <c r="F38" i="1795"/>
  <c r="H38" i="1795"/>
  <c r="E39" i="1795"/>
  <c r="F39" i="1795"/>
  <c r="H39" i="1795"/>
  <c r="E40" i="1795"/>
  <c r="F40" i="1795"/>
  <c r="H40" i="1795"/>
  <c r="E41" i="1795"/>
  <c r="F41" i="1795"/>
  <c r="H41" i="1795"/>
  <c r="E42" i="1795"/>
  <c r="F42" i="1795"/>
  <c r="H42" i="1795"/>
  <c r="E43" i="1795"/>
  <c r="F43" i="1795"/>
  <c r="H43" i="1795"/>
  <c r="E44" i="1795"/>
  <c r="F44" i="1795"/>
  <c r="H44" i="1795"/>
  <c r="E45" i="1795"/>
  <c r="F45" i="1795"/>
  <c r="H45" i="1795"/>
  <c r="E46" i="1795"/>
  <c r="F46" i="1795"/>
  <c r="H46" i="1795"/>
  <c r="E47" i="1795"/>
  <c r="F47" i="1795"/>
  <c r="H47" i="1795"/>
  <c r="E48" i="1795"/>
  <c r="F48" i="1795"/>
  <c r="H48" i="1795"/>
  <c r="E49" i="1795"/>
  <c r="F49" i="1795"/>
  <c r="H49" i="1795"/>
  <c r="E50" i="1795"/>
  <c r="F50" i="1795"/>
  <c r="H50" i="1795"/>
  <c r="E4" i="1794" l="1"/>
  <c r="F4" i="1794"/>
  <c r="H4" i="1794"/>
  <c r="E5" i="1794"/>
  <c r="F5" i="1794"/>
  <c r="H5" i="1794"/>
  <c r="E6" i="1794"/>
  <c r="F6" i="1794"/>
  <c r="H6" i="1794"/>
  <c r="E7" i="1794"/>
  <c r="F7" i="1794"/>
  <c r="H7" i="1794"/>
  <c r="E8" i="1794"/>
  <c r="F8" i="1794"/>
  <c r="H8" i="1794"/>
  <c r="E9" i="1794"/>
  <c r="F9" i="1794"/>
  <c r="H9" i="1794"/>
  <c r="E10" i="1794"/>
  <c r="F10" i="1794"/>
  <c r="H10" i="1794"/>
  <c r="E11" i="1794"/>
  <c r="F11" i="1794"/>
  <c r="H11" i="1794"/>
  <c r="E12" i="1794"/>
  <c r="F12" i="1794"/>
  <c r="H12" i="1794"/>
  <c r="E13" i="1794"/>
  <c r="F13" i="1794"/>
  <c r="H13" i="1794"/>
  <c r="E14" i="1794"/>
  <c r="F14" i="1794"/>
  <c r="H14" i="1794"/>
  <c r="E15" i="1794"/>
  <c r="F15" i="1794"/>
  <c r="H15" i="1794"/>
  <c r="E16" i="1794"/>
  <c r="F16" i="1794"/>
  <c r="H16" i="1794"/>
  <c r="E17" i="1794"/>
  <c r="F17" i="1794"/>
  <c r="H17" i="1794"/>
  <c r="E18" i="1794"/>
  <c r="F18" i="1794"/>
  <c r="H18" i="1794"/>
  <c r="E19" i="1794"/>
  <c r="F19" i="1794"/>
  <c r="H19" i="1794"/>
  <c r="E20" i="1794"/>
  <c r="F20" i="1794"/>
  <c r="H20" i="1794"/>
  <c r="E21" i="1794"/>
  <c r="F21" i="1794"/>
  <c r="H21" i="1794"/>
  <c r="E22" i="1794"/>
  <c r="F22" i="1794"/>
  <c r="H22" i="1794"/>
  <c r="E23" i="1794"/>
  <c r="F23" i="1794"/>
  <c r="H23" i="1794"/>
  <c r="E24" i="1794"/>
  <c r="F24" i="1794"/>
  <c r="H24" i="1794"/>
  <c r="E25" i="1794"/>
  <c r="F25" i="1794"/>
  <c r="E26" i="1794"/>
  <c r="F26" i="1794"/>
  <c r="H26" i="1794"/>
  <c r="E27" i="1794"/>
  <c r="F27" i="1794"/>
  <c r="E28" i="1794"/>
  <c r="F28" i="1794"/>
  <c r="H28" i="1794"/>
  <c r="E29" i="1794"/>
  <c r="F29" i="1794"/>
  <c r="H29" i="1794"/>
  <c r="E30" i="1794"/>
  <c r="F30" i="1794"/>
  <c r="H30" i="1794"/>
  <c r="E31" i="1794"/>
  <c r="F31" i="1794"/>
  <c r="H31" i="1794"/>
  <c r="E32" i="1794"/>
  <c r="F32" i="1794"/>
  <c r="H32" i="1794"/>
  <c r="E33" i="1794"/>
  <c r="F33" i="1794"/>
  <c r="H33" i="1794"/>
  <c r="E34" i="1794"/>
  <c r="F34" i="1794"/>
  <c r="H34" i="1794"/>
  <c r="E35" i="1794"/>
  <c r="F35" i="1794"/>
  <c r="H35" i="1794"/>
  <c r="E36" i="1794"/>
  <c r="F36" i="1794"/>
  <c r="H36" i="1794"/>
  <c r="E37" i="1794"/>
  <c r="F37" i="1794"/>
  <c r="H37" i="1794"/>
  <c r="E38" i="1794"/>
  <c r="F38" i="1794"/>
  <c r="H38" i="1794"/>
  <c r="E39" i="1794"/>
  <c r="F39" i="1794"/>
  <c r="H39" i="1794"/>
  <c r="E40" i="1794"/>
  <c r="F40" i="1794"/>
  <c r="H40" i="1794"/>
  <c r="E41" i="1794"/>
  <c r="F41" i="1794"/>
  <c r="H41" i="1794"/>
  <c r="E42" i="1794"/>
  <c r="F42" i="1794"/>
  <c r="H42" i="1794"/>
  <c r="E43" i="1794"/>
  <c r="F43" i="1794"/>
  <c r="H43" i="1794"/>
  <c r="E44" i="1794"/>
  <c r="F44" i="1794"/>
  <c r="H44" i="1794"/>
  <c r="E45" i="1794"/>
  <c r="F45" i="1794"/>
  <c r="H45" i="1794"/>
  <c r="E46" i="1794"/>
  <c r="F46" i="1794"/>
  <c r="H46" i="1794"/>
  <c r="E47" i="1794"/>
  <c r="F47" i="1794"/>
  <c r="H47" i="1794"/>
  <c r="E48" i="1794"/>
  <c r="F48" i="1794"/>
  <c r="H48" i="1794"/>
  <c r="E49" i="1794"/>
  <c r="F49" i="1794"/>
  <c r="H49" i="1794"/>
  <c r="E50" i="1794"/>
  <c r="F50" i="1794"/>
  <c r="H50" i="1794"/>
  <c r="E4" i="1793" l="1"/>
  <c r="F4" i="1793"/>
  <c r="H4" i="1793"/>
  <c r="E5" i="1793"/>
  <c r="F5" i="1793"/>
  <c r="H5" i="1793"/>
  <c r="E6" i="1793"/>
  <c r="F6" i="1793"/>
  <c r="H6" i="1793"/>
  <c r="E7" i="1793"/>
  <c r="F7" i="1793"/>
  <c r="H7" i="1793"/>
  <c r="E8" i="1793"/>
  <c r="F8" i="1793"/>
  <c r="H8" i="1793"/>
  <c r="E9" i="1793"/>
  <c r="F9" i="1793"/>
  <c r="H9" i="1793"/>
  <c r="E10" i="1793"/>
  <c r="F10" i="1793"/>
  <c r="H10" i="1793"/>
  <c r="E11" i="1793"/>
  <c r="F11" i="1793"/>
  <c r="H11" i="1793"/>
  <c r="E12" i="1793"/>
  <c r="F12" i="1793"/>
  <c r="H12" i="1793"/>
  <c r="E13" i="1793"/>
  <c r="F13" i="1793"/>
  <c r="H13" i="1793"/>
  <c r="E14" i="1793"/>
  <c r="F14" i="1793"/>
  <c r="H14" i="1793"/>
  <c r="E15" i="1793"/>
  <c r="F15" i="1793"/>
  <c r="H15" i="1793"/>
  <c r="E16" i="1793"/>
  <c r="F16" i="1793"/>
  <c r="H16" i="1793"/>
  <c r="E17" i="1793"/>
  <c r="F17" i="1793"/>
  <c r="H17" i="1793"/>
  <c r="E18" i="1793"/>
  <c r="F18" i="1793"/>
  <c r="H18" i="1793"/>
  <c r="E19" i="1793"/>
  <c r="F19" i="1793"/>
  <c r="H19" i="1793"/>
  <c r="E20" i="1793"/>
  <c r="F20" i="1793"/>
  <c r="H20" i="1793"/>
  <c r="E21" i="1793"/>
  <c r="F21" i="1793"/>
  <c r="H21" i="1793"/>
  <c r="E22" i="1793"/>
  <c r="F22" i="1793"/>
  <c r="H22" i="1793"/>
  <c r="E23" i="1793"/>
  <c r="F23" i="1793"/>
  <c r="H23" i="1793"/>
  <c r="E24" i="1793"/>
  <c r="F24" i="1793"/>
  <c r="H24" i="1793"/>
  <c r="E25" i="1793"/>
  <c r="F25" i="1793"/>
  <c r="E26" i="1793"/>
  <c r="F26" i="1793"/>
  <c r="H26" i="1793"/>
  <c r="E27" i="1793"/>
  <c r="F27" i="1793"/>
  <c r="E28" i="1793"/>
  <c r="F28" i="1793"/>
  <c r="H28" i="1793"/>
  <c r="E29" i="1793"/>
  <c r="F29" i="1793"/>
  <c r="H29" i="1793"/>
  <c r="E30" i="1793"/>
  <c r="F30" i="1793"/>
  <c r="H30" i="1793"/>
  <c r="E31" i="1793"/>
  <c r="F31" i="1793"/>
  <c r="H31" i="1793"/>
  <c r="E32" i="1793"/>
  <c r="F32" i="1793"/>
  <c r="H32" i="1793"/>
  <c r="E33" i="1793"/>
  <c r="F33" i="1793"/>
  <c r="H33" i="1793"/>
  <c r="E34" i="1793"/>
  <c r="F34" i="1793"/>
  <c r="H34" i="1793"/>
  <c r="E35" i="1793"/>
  <c r="F35" i="1793"/>
  <c r="H35" i="1793"/>
  <c r="E36" i="1793"/>
  <c r="F36" i="1793"/>
  <c r="H36" i="1793"/>
  <c r="E37" i="1793"/>
  <c r="F37" i="1793"/>
  <c r="H37" i="1793"/>
  <c r="E38" i="1793"/>
  <c r="F38" i="1793"/>
  <c r="H38" i="1793"/>
  <c r="E39" i="1793"/>
  <c r="F39" i="1793"/>
  <c r="H39" i="1793"/>
  <c r="E40" i="1793"/>
  <c r="F40" i="1793"/>
  <c r="H40" i="1793"/>
  <c r="E41" i="1793"/>
  <c r="F41" i="1793"/>
  <c r="H41" i="1793"/>
  <c r="E42" i="1793"/>
  <c r="F42" i="1793"/>
  <c r="H42" i="1793"/>
  <c r="E43" i="1793"/>
  <c r="F43" i="1793"/>
  <c r="H43" i="1793"/>
  <c r="E44" i="1793"/>
  <c r="F44" i="1793"/>
  <c r="H44" i="1793"/>
  <c r="E45" i="1793"/>
  <c r="F45" i="1793"/>
  <c r="H45" i="1793"/>
  <c r="E46" i="1793"/>
  <c r="F46" i="1793"/>
  <c r="H46" i="1793"/>
  <c r="E47" i="1793"/>
  <c r="F47" i="1793"/>
  <c r="H47" i="1793"/>
  <c r="E48" i="1793"/>
  <c r="F48" i="1793"/>
  <c r="H48" i="1793"/>
  <c r="E49" i="1793"/>
  <c r="F49" i="1793"/>
  <c r="H49" i="1793"/>
  <c r="E50" i="1793"/>
  <c r="F50" i="1793"/>
  <c r="H50" i="1793"/>
  <c r="E4" i="1792" l="1"/>
  <c r="F4" i="1792"/>
  <c r="H4" i="1792"/>
  <c r="E5" i="1792"/>
  <c r="F5" i="1792"/>
  <c r="H5" i="1792"/>
  <c r="E6" i="1792"/>
  <c r="F6" i="1792"/>
  <c r="H6" i="1792"/>
  <c r="E7" i="1792"/>
  <c r="F7" i="1792"/>
  <c r="H7" i="1792"/>
  <c r="E8" i="1792"/>
  <c r="F8" i="1792"/>
  <c r="H8" i="1792"/>
  <c r="E9" i="1792"/>
  <c r="F9" i="1792"/>
  <c r="H9" i="1792"/>
  <c r="E10" i="1792"/>
  <c r="F10" i="1792"/>
  <c r="H10" i="1792"/>
  <c r="E11" i="1792"/>
  <c r="F11" i="1792"/>
  <c r="H11" i="1792"/>
  <c r="E12" i="1792"/>
  <c r="F12" i="1792"/>
  <c r="H12" i="1792"/>
  <c r="E13" i="1792"/>
  <c r="F13" i="1792"/>
  <c r="H13" i="1792"/>
  <c r="E14" i="1792"/>
  <c r="F14" i="1792"/>
  <c r="H14" i="1792"/>
  <c r="E15" i="1792"/>
  <c r="F15" i="1792"/>
  <c r="H15" i="1792"/>
  <c r="E16" i="1792"/>
  <c r="F16" i="1792"/>
  <c r="H16" i="1792"/>
  <c r="E17" i="1792"/>
  <c r="F17" i="1792"/>
  <c r="H17" i="1792"/>
  <c r="E18" i="1792"/>
  <c r="F18" i="1792"/>
  <c r="H18" i="1792"/>
  <c r="E19" i="1792"/>
  <c r="F19" i="1792"/>
  <c r="H19" i="1792"/>
  <c r="E20" i="1792"/>
  <c r="F20" i="1792"/>
  <c r="H20" i="1792"/>
  <c r="E21" i="1792"/>
  <c r="F21" i="1792"/>
  <c r="H21" i="1792"/>
  <c r="E22" i="1792"/>
  <c r="F22" i="1792"/>
  <c r="H22" i="1792"/>
  <c r="E23" i="1792"/>
  <c r="F23" i="1792"/>
  <c r="H23" i="1792"/>
  <c r="E24" i="1792"/>
  <c r="F24" i="1792"/>
  <c r="H24" i="1792"/>
  <c r="E25" i="1792"/>
  <c r="F25" i="1792"/>
  <c r="E26" i="1792"/>
  <c r="F26" i="1792"/>
  <c r="H26" i="1792"/>
  <c r="E27" i="1792"/>
  <c r="F27" i="1792"/>
  <c r="E28" i="1792"/>
  <c r="F28" i="1792"/>
  <c r="H28" i="1792"/>
  <c r="E29" i="1792"/>
  <c r="F29" i="1792"/>
  <c r="H29" i="1792"/>
  <c r="E30" i="1792"/>
  <c r="F30" i="1792"/>
  <c r="H30" i="1792"/>
  <c r="E31" i="1792"/>
  <c r="F31" i="1792"/>
  <c r="H31" i="1792"/>
  <c r="E32" i="1792"/>
  <c r="F32" i="1792"/>
  <c r="H32" i="1792"/>
  <c r="E33" i="1792"/>
  <c r="F33" i="1792"/>
  <c r="H33" i="1792"/>
  <c r="E34" i="1792"/>
  <c r="F34" i="1792"/>
  <c r="H34" i="1792"/>
  <c r="E35" i="1792"/>
  <c r="F35" i="1792"/>
  <c r="H35" i="1792"/>
  <c r="E36" i="1792"/>
  <c r="F36" i="1792"/>
  <c r="H36" i="1792"/>
  <c r="E37" i="1792"/>
  <c r="F37" i="1792"/>
  <c r="H37" i="1792"/>
  <c r="E38" i="1792"/>
  <c r="F38" i="1792"/>
  <c r="H38" i="1792"/>
  <c r="E39" i="1792"/>
  <c r="F39" i="1792"/>
  <c r="H39" i="1792"/>
  <c r="E40" i="1792"/>
  <c r="F40" i="1792"/>
  <c r="H40" i="1792"/>
  <c r="E41" i="1792"/>
  <c r="F41" i="1792"/>
  <c r="H41" i="1792"/>
  <c r="E42" i="1792"/>
  <c r="F42" i="1792"/>
  <c r="H42" i="1792"/>
  <c r="E43" i="1792"/>
  <c r="F43" i="1792"/>
  <c r="H43" i="1792"/>
  <c r="E44" i="1792"/>
  <c r="F44" i="1792"/>
  <c r="H44" i="1792"/>
  <c r="E45" i="1792"/>
  <c r="F45" i="1792"/>
  <c r="H45" i="1792"/>
  <c r="E46" i="1792"/>
  <c r="F46" i="1792"/>
  <c r="H46" i="1792"/>
  <c r="E47" i="1792"/>
  <c r="F47" i="1792"/>
  <c r="H47" i="1792"/>
  <c r="E48" i="1792"/>
  <c r="F48" i="1792"/>
  <c r="H48" i="1792"/>
  <c r="E49" i="1792"/>
  <c r="F49" i="1792"/>
  <c r="H49" i="1792"/>
  <c r="E50" i="1792"/>
  <c r="F50" i="1792"/>
  <c r="H50" i="1792"/>
  <c r="E4" i="1790" l="1"/>
  <c r="F4" i="1790"/>
  <c r="H4" i="1790"/>
  <c r="E5" i="1790"/>
  <c r="F5" i="1790"/>
  <c r="H5" i="1790"/>
  <c r="E6" i="1790"/>
  <c r="F6" i="1790"/>
  <c r="H6" i="1790"/>
  <c r="E7" i="1790"/>
  <c r="F7" i="1790"/>
  <c r="H7" i="1790"/>
  <c r="E8" i="1790"/>
  <c r="F8" i="1790"/>
  <c r="H8" i="1790"/>
  <c r="E9" i="1790"/>
  <c r="F9" i="1790"/>
  <c r="H9" i="1790"/>
  <c r="E10" i="1790"/>
  <c r="F10" i="1790"/>
  <c r="H10" i="1790"/>
  <c r="E11" i="1790"/>
  <c r="F11" i="1790"/>
  <c r="H11" i="1790"/>
  <c r="E12" i="1790"/>
  <c r="F12" i="1790"/>
  <c r="H12" i="1790"/>
  <c r="E13" i="1790"/>
  <c r="F13" i="1790"/>
  <c r="H13" i="1790"/>
  <c r="E14" i="1790"/>
  <c r="F14" i="1790"/>
  <c r="H14" i="1790"/>
  <c r="E15" i="1790"/>
  <c r="F15" i="1790"/>
  <c r="H15" i="1790"/>
  <c r="E16" i="1790"/>
  <c r="F16" i="1790"/>
  <c r="H16" i="1790"/>
  <c r="E17" i="1790"/>
  <c r="F17" i="1790"/>
  <c r="H17" i="1790"/>
  <c r="E18" i="1790"/>
  <c r="F18" i="1790"/>
  <c r="H18" i="1790"/>
  <c r="E19" i="1790"/>
  <c r="F19" i="1790"/>
  <c r="H19" i="1790"/>
  <c r="E20" i="1790"/>
  <c r="F20" i="1790"/>
  <c r="H20" i="1790"/>
  <c r="E21" i="1790"/>
  <c r="F21" i="1790"/>
  <c r="H21" i="1790"/>
  <c r="E22" i="1790"/>
  <c r="F22" i="1790"/>
  <c r="H22" i="1790"/>
  <c r="E23" i="1790"/>
  <c r="F23" i="1790"/>
  <c r="H23" i="1790"/>
  <c r="E24" i="1790"/>
  <c r="F24" i="1790"/>
  <c r="H24" i="1790"/>
  <c r="E25" i="1790"/>
  <c r="F25" i="1790"/>
  <c r="E26" i="1790"/>
  <c r="F26" i="1790"/>
  <c r="H26" i="1790"/>
  <c r="E27" i="1790"/>
  <c r="F27" i="1790"/>
  <c r="E28" i="1790"/>
  <c r="F28" i="1790"/>
  <c r="H28" i="1790"/>
  <c r="E29" i="1790"/>
  <c r="F29" i="1790"/>
  <c r="H29" i="1790"/>
  <c r="E30" i="1790"/>
  <c r="F30" i="1790"/>
  <c r="H30" i="1790"/>
  <c r="E31" i="1790"/>
  <c r="F31" i="1790"/>
  <c r="H31" i="1790"/>
  <c r="E32" i="1790"/>
  <c r="F32" i="1790"/>
  <c r="H32" i="1790"/>
  <c r="E33" i="1790"/>
  <c r="F33" i="1790"/>
  <c r="H33" i="1790"/>
  <c r="E34" i="1790"/>
  <c r="F34" i="1790"/>
  <c r="H34" i="1790"/>
  <c r="E35" i="1790"/>
  <c r="F35" i="1790"/>
  <c r="H35" i="1790"/>
  <c r="E36" i="1790"/>
  <c r="F36" i="1790"/>
  <c r="H36" i="1790"/>
  <c r="E37" i="1790"/>
  <c r="F37" i="1790"/>
  <c r="H37" i="1790"/>
  <c r="E38" i="1790"/>
  <c r="F38" i="1790"/>
  <c r="H38" i="1790"/>
  <c r="E39" i="1790"/>
  <c r="F39" i="1790"/>
  <c r="H39" i="1790"/>
  <c r="E40" i="1790"/>
  <c r="F40" i="1790"/>
  <c r="H40" i="1790"/>
  <c r="E41" i="1790"/>
  <c r="F41" i="1790"/>
  <c r="H41" i="1790"/>
  <c r="E42" i="1790"/>
  <c r="F42" i="1790"/>
  <c r="H42" i="1790"/>
  <c r="E43" i="1790"/>
  <c r="F43" i="1790"/>
  <c r="H43" i="1790"/>
  <c r="E44" i="1790"/>
  <c r="F44" i="1790"/>
  <c r="H44" i="1790"/>
  <c r="E45" i="1790"/>
  <c r="F45" i="1790"/>
  <c r="H45" i="1790"/>
  <c r="E46" i="1790"/>
  <c r="F46" i="1790"/>
  <c r="H46" i="1790"/>
  <c r="E47" i="1790"/>
  <c r="F47" i="1790"/>
  <c r="H47" i="1790"/>
  <c r="E48" i="1790"/>
  <c r="F48" i="1790"/>
  <c r="H48" i="1790"/>
  <c r="E49" i="1790"/>
  <c r="F49" i="1790"/>
  <c r="H49" i="1790"/>
  <c r="E50" i="1790"/>
  <c r="F50" i="1790"/>
  <c r="H50" i="1790"/>
  <c r="E4" i="1789" l="1"/>
  <c r="F4" i="1789"/>
  <c r="H4" i="1789"/>
  <c r="E5" i="1789"/>
  <c r="F5" i="1789"/>
  <c r="H5" i="1789"/>
  <c r="E6" i="1789"/>
  <c r="F6" i="1789"/>
  <c r="H6" i="1789"/>
  <c r="E7" i="1789"/>
  <c r="F7" i="1789"/>
  <c r="H7" i="1789"/>
  <c r="E8" i="1789"/>
  <c r="F8" i="1789"/>
  <c r="H8" i="1789"/>
  <c r="E9" i="1789"/>
  <c r="F9" i="1789"/>
  <c r="H9" i="1789"/>
  <c r="E10" i="1789"/>
  <c r="F10" i="1789"/>
  <c r="H10" i="1789"/>
  <c r="E11" i="1789"/>
  <c r="F11" i="1789"/>
  <c r="H11" i="1789"/>
  <c r="E12" i="1789"/>
  <c r="F12" i="1789"/>
  <c r="H12" i="1789"/>
  <c r="E13" i="1789"/>
  <c r="F13" i="1789"/>
  <c r="H13" i="1789"/>
  <c r="E14" i="1789"/>
  <c r="F14" i="1789"/>
  <c r="H14" i="1789"/>
  <c r="E15" i="1789"/>
  <c r="F15" i="1789"/>
  <c r="H15" i="1789"/>
  <c r="E16" i="1789"/>
  <c r="F16" i="1789"/>
  <c r="H16" i="1789"/>
  <c r="E17" i="1789"/>
  <c r="F17" i="1789"/>
  <c r="H17" i="1789"/>
  <c r="E18" i="1789"/>
  <c r="F18" i="1789"/>
  <c r="H18" i="1789"/>
  <c r="E19" i="1789"/>
  <c r="F19" i="1789"/>
  <c r="H19" i="1789"/>
  <c r="E20" i="1789"/>
  <c r="F20" i="1789"/>
  <c r="H20" i="1789"/>
  <c r="E21" i="1789"/>
  <c r="F21" i="1789"/>
  <c r="H21" i="1789"/>
  <c r="E22" i="1789"/>
  <c r="F22" i="1789"/>
  <c r="H22" i="1789"/>
  <c r="E23" i="1789"/>
  <c r="F23" i="1789"/>
  <c r="H23" i="1789"/>
  <c r="E24" i="1789"/>
  <c r="F24" i="1789"/>
  <c r="H24" i="1789"/>
  <c r="E25" i="1789"/>
  <c r="F25" i="1789"/>
  <c r="E26" i="1789"/>
  <c r="F26" i="1789"/>
  <c r="H26" i="1789"/>
  <c r="E27" i="1789"/>
  <c r="F27" i="1789"/>
  <c r="E28" i="1789"/>
  <c r="F28" i="1789"/>
  <c r="H28" i="1789"/>
  <c r="E29" i="1789"/>
  <c r="F29" i="1789"/>
  <c r="H29" i="1789"/>
  <c r="E30" i="1789"/>
  <c r="F30" i="1789"/>
  <c r="H30" i="1789"/>
  <c r="E31" i="1789"/>
  <c r="F31" i="1789"/>
  <c r="H31" i="1789"/>
  <c r="E32" i="1789"/>
  <c r="F32" i="1789"/>
  <c r="H32" i="1789"/>
  <c r="E33" i="1789"/>
  <c r="F33" i="1789"/>
  <c r="H33" i="1789"/>
  <c r="E34" i="1789"/>
  <c r="F34" i="1789"/>
  <c r="H34" i="1789"/>
  <c r="E35" i="1789"/>
  <c r="F35" i="1789"/>
  <c r="H35" i="1789"/>
  <c r="E36" i="1789"/>
  <c r="F36" i="1789"/>
  <c r="H36" i="1789"/>
  <c r="E37" i="1789"/>
  <c r="F37" i="1789"/>
  <c r="H37" i="1789"/>
  <c r="E38" i="1789"/>
  <c r="F38" i="1789"/>
  <c r="H38" i="1789"/>
  <c r="E39" i="1789"/>
  <c r="F39" i="1789"/>
  <c r="H39" i="1789"/>
  <c r="E40" i="1789"/>
  <c r="F40" i="1789"/>
  <c r="H40" i="1789"/>
  <c r="E41" i="1789"/>
  <c r="F41" i="1789"/>
  <c r="H41" i="1789"/>
  <c r="E42" i="1789"/>
  <c r="F42" i="1789"/>
  <c r="H42" i="1789"/>
  <c r="E43" i="1789"/>
  <c r="F43" i="1789"/>
  <c r="H43" i="1789"/>
  <c r="E44" i="1789"/>
  <c r="F44" i="1789"/>
  <c r="H44" i="1789"/>
  <c r="E45" i="1789"/>
  <c r="F45" i="1789"/>
  <c r="H45" i="1789"/>
  <c r="E46" i="1789"/>
  <c r="F46" i="1789"/>
  <c r="H46" i="1789"/>
  <c r="E47" i="1789"/>
  <c r="F47" i="1789"/>
  <c r="H47" i="1789"/>
  <c r="E48" i="1789"/>
  <c r="F48" i="1789"/>
  <c r="H48" i="1789"/>
  <c r="E49" i="1789"/>
  <c r="F49" i="1789"/>
  <c r="H49" i="1789"/>
  <c r="E50" i="1789"/>
  <c r="F50" i="1789"/>
  <c r="H50" i="1789"/>
  <c r="E4" i="1788" l="1"/>
  <c r="F4" i="1788"/>
  <c r="H4" i="1788"/>
  <c r="E5" i="1788"/>
  <c r="F5" i="1788"/>
  <c r="H5" i="1788"/>
  <c r="E6" i="1788"/>
  <c r="F6" i="1788"/>
  <c r="H6" i="1788"/>
  <c r="E7" i="1788"/>
  <c r="F7" i="1788"/>
  <c r="H7" i="1788"/>
  <c r="E8" i="1788"/>
  <c r="F8" i="1788"/>
  <c r="H8" i="1788"/>
  <c r="E9" i="1788"/>
  <c r="F9" i="1788"/>
  <c r="H9" i="1788"/>
  <c r="E10" i="1788"/>
  <c r="F10" i="1788"/>
  <c r="H10" i="1788"/>
  <c r="E11" i="1788"/>
  <c r="F11" i="1788"/>
  <c r="H11" i="1788"/>
  <c r="E12" i="1788"/>
  <c r="F12" i="1788"/>
  <c r="H12" i="1788"/>
  <c r="E13" i="1788"/>
  <c r="F13" i="1788"/>
  <c r="H13" i="1788"/>
  <c r="E14" i="1788"/>
  <c r="F14" i="1788"/>
  <c r="H14" i="1788"/>
  <c r="E15" i="1788"/>
  <c r="F15" i="1788"/>
  <c r="H15" i="1788"/>
  <c r="E16" i="1788"/>
  <c r="F16" i="1788"/>
  <c r="H16" i="1788"/>
  <c r="E17" i="1788"/>
  <c r="F17" i="1788"/>
  <c r="H17" i="1788"/>
  <c r="E18" i="1788"/>
  <c r="F18" i="1788"/>
  <c r="H18" i="1788"/>
  <c r="E19" i="1788"/>
  <c r="F19" i="1788"/>
  <c r="H19" i="1788"/>
  <c r="E20" i="1788"/>
  <c r="F20" i="1788"/>
  <c r="H20" i="1788"/>
  <c r="E21" i="1788"/>
  <c r="F21" i="1788"/>
  <c r="H21" i="1788"/>
  <c r="E22" i="1788"/>
  <c r="F22" i="1788"/>
  <c r="H22" i="1788"/>
  <c r="E23" i="1788"/>
  <c r="F23" i="1788"/>
  <c r="H23" i="1788"/>
  <c r="E24" i="1788"/>
  <c r="F24" i="1788"/>
  <c r="H24" i="1788"/>
  <c r="E25" i="1788"/>
  <c r="F25" i="1788"/>
  <c r="E26" i="1788"/>
  <c r="F26" i="1788"/>
  <c r="H26" i="1788"/>
  <c r="E27" i="1788"/>
  <c r="F27" i="1788"/>
  <c r="E28" i="1788"/>
  <c r="F28" i="1788"/>
  <c r="H28" i="1788"/>
  <c r="E29" i="1788"/>
  <c r="F29" i="1788"/>
  <c r="H29" i="1788"/>
  <c r="E30" i="1788"/>
  <c r="F30" i="1788"/>
  <c r="H30" i="1788"/>
  <c r="E31" i="1788"/>
  <c r="F31" i="1788"/>
  <c r="H31" i="1788"/>
  <c r="E32" i="1788"/>
  <c r="F32" i="1788"/>
  <c r="H32" i="1788"/>
  <c r="E33" i="1788"/>
  <c r="F33" i="1788"/>
  <c r="H33" i="1788"/>
  <c r="E34" i="1788"/>
  <c r="F34" i="1788"/>
  <c r="H34" i="1788"/>
  <c r="E35" i="1788"/>
  <c r="F35" i="1788"/>
  <c r="H35" i="1788"/>
  <c r="E36" i="1788"/>
  <c r="F36" i="1788"/>
  <c r="H36" i="1788"/>
  <c r="E37" i="1788"/>
  <c r="F37" i="1788"/>
  <c r="H37" i="1788"/>
  <c r="E38" i="1788"/>
  <c r="F38" i="1788"/>
  <c r="H38" i="1788"/>
  <c r="E39" i="1788"/>
  <c r="F39" i="1788"/>
  <c r="H39" i="1788"/>
  <c r="E40" i="1788"/>
  <c r="F40" i="1788"/>
  <c r="H40" i="1788"/>
  <c r="E41" i="1788"/>
  <c r="F41" i="1788"/>
  <c r="H41" i="1788"/>
  <c r="E42" i="1788"/>
  <c r="F42" i="1788"/>
  <c r="H42" i="1788"/>
  <c r="E43" i="1788"/>
  <c r="F43" i="1788"/>
  <c r="H43" i="1788"/>
  <c r="E44" i="1788"/>
  <c r="F44" i="1788"/>
  <c r="H44" i="1788"/>
  <c r="E45" i="1788"/>
  <c r="F45" i="1788"/>
  <c r="H45" i="1788"/>
  <c r="E46" i="1788"/>
  <c r="F46" i="1788"/>
  <c r="H46" i="1788"/>
  <c r="E47" i="1788"/>
  <c r="F47" i="1788"/>
  <c r="H47" i="1788"/>
  <c r="E48" i="1788"/>
  <c r="F48" i="1788"/>
  <c r="H48" i="1788"/>
  <c r="E49" i="1788"/>
  <c r="F49" i="1788"/>
  <c r="H49" i="1788"/>
  <c r="E50" i="1788"/>
  <c r="F50" i="1788"/>
  <c r="H50" i="1788"/>
  <c r="E4" i="1787" l="1"/>
  <c r="F4" i="1787"/>
  <c r="H4" i="1787"/>
  <c r="E5" i="1787"/>
  <c r="F5" i="1787"/>
  <c r="H5" i="1787"/>
  <c r="E6" i="1787"/>
  <c r="F6" i="1787"/>
  <c r="H6" i="1787"/>
  <c r="E7" i="1787"/>
  <c r="F7" i="1787"/>
  <c r="H7" i="1787"/>
  <c r="E8" i="1787"/>
  <c r="F8" i="1787"/>
  <c r="H8" i="1787"/>
  <c r="E9" i="1787"/>
  <c r="F9" i="1787"/>
  <c r="H9" i="1787"/>
  <c r="E10" i="1787"/>
  <c r="F10" i="1787"/>
  <c r="H10" i="1787"/>
  <c r="E11" i="1787"/>
  <c r="F11" i="1787"/>
  <c r="H11" i="1787"/>
  <c r="E12" i="1787"/>
  <c r="F12" i="1787"/>
  <c r="H12" i="1787"/>
  <c r="E13" i="1787"/>
  <c r="F13" i="1787"/>
  <c r="H13" i="1787"/>
  <c r="E14" i="1787"/>
  <c r="F14" i="1787"/>
  <c r="H14" i="1787"/>
  <c r="E15" i="1787"/>
  <c r="F15" i="1787"/>
  <c r="H15" i="1787"/>
  <c r="E16" i="1787"/>
  <c r="F16" i="1787"/>
  <c r="H16" i="1787"/>
  <c r="E17" i="1787"/>
  <c r="F17" i="1787"/>
  <c r="H17" i="1787"/>
  <c r="E18" i="1787"/>
  <c r="F18" i="1787"/>
  <c r="H18" i="1787"/>
  <c r="E19" i="1787"/>
  <c r="F19" i="1787"/>
  <c r="H19" i="1787"/>
  <c r="E20" i="1787"/>
  <c r="F20" i="1787"/>
  <c r="H20" i="1787"/>
  <c r="E21" i="1787"/>
  <c r="F21" i="1787"/>
  <c r="H21" i="1787"/>
  <c r="E22" i="1787"/>
  <c r="F22" i="1787"/>
  <c r="H22" i="1787"/>
  <c r="E23" i="1787"/>
  <c r="F23" i="1787"/>
  <c r="H23" i="1787"/>
  <c r="E24" i="1787"/>
  <c r="F24" i="1787"/>
  <c r="H24" i="1787"/>
  <c r="E25" i="1787"/>
  <c r="F25" i="1787"/>
  <c r="E26" i="1787"/>
  <c r="F26" i="1787"/>
  <c r="H26" i="1787"/>
  <c r="E27" i="1787"/>
  <c r="F27" i="1787"/>
  <c r="E28" i="1787"/>
  <c r="F28" i="1787"/>
  <c r="H28" i="1787"/>
  <c r="E29" i="1787"/>
  <c r="F29" i="1787"/>
  <c r="H29" i="1787"/>
  <c r="E30" i="1787"/>
  <c r="F30" i="1787"/>
  <c r="H30" i="1787"/>
  <c r="E31" i="1787"/>
  <c r="F31" i="1787"/>
  <c r="H31" i="1787"/>
  <c r="E32" i="1787"/>
  <c r="F32" i="1787"/>
  <c r="H32" i="1787"/>
  <c r="E33" i="1787"/>
  <c r="F33" i="1787"/>
  <c r="H33" i="1787"/>
  <c r="E34" i="1787"/>
  <c r="F34" i="1787"/>
  <c r="H34" i="1787"/>
  <c r="E35" i="1787"/>
  <c r="F35" i="1787"/>
  <c r="H35" i="1787"/>
  <c r="E36" i="1787"/>
  <c r="F36" i="1787"/>
  <c r="H36" i="1787"/>
  <c r="E37" i="1787"/>
  <c r="F37" i="1787"/>
  <c r="H37" i="1787"/>
  <c r="E38" i="1787"/>
  <c r="F38" i="1787"/>
  <c r="H38" i="1787"/>
  <c r="E39" i="1787"/>
  <c r="F39" i="1787"/>
  <c r="H39" i="1787"/>
  <c r="E40" i="1787"/>
  <c r="F40" i="1787"/>
  <c r="H40" i="1787"/>
  <c r="E41" i="1787"/>
  <c r="F41" i="1787"/>
  <c r="H41" i="1787"/>
  <c r="E42" i="1787"/>
  <c r="F42" i="1787"/>
  <c r="H42" i="1787"/>
  <c r="E43" i="1787"/>
  <c r="F43" i="1787"/>
  <c r="H43" i="1787"/>
  <c r="E44" i="1787"/>
  <c r="F44" i="1787"/>
  <c r="H44" i="1787"/>
  <c r="E45" i="1787"/>
  <c r="F45" i="1787"/>
  <c r="H45" i="1787"/>
  <c r="E46" i="1787"/>
  <c r="F46" i="1787"/>
  <c r="H46" i="1787"/>
  <c r="E47" i="1787"/>
  <c r="F47" i="1787"/>
  <c r="H47" i="1787"/>
  <c r="E48" i="1787"/>
  <c r="F48" i="1787"/>
  <c r="H48" i="1787"/>
  <c r="E49" i="1787"/>
  <c r="F49" i="1787"/>
  <c r="H49" i="1787"/>
  <c r="E50" i="1787"/>
  <c r="F50" i="1787"/>
  <c r="H50" i="1787"/>
  <c r="E4" i="1786" l="1"/>
  <c r="F4" i="1786"/>
  <c r="H4" i="1786"/>
  <c r="E5" i="1786"/>
  <c r="F5" i="1786"/>
  <c r="H5" i="1786"/>
  <c r="E6" i="1786"/>
  <c r="F6" i="1786"/>
  <c r="H6" i="1786"/>
  <c r="E7" i="1786"/>
  <c r="F7" i="1786"/>
  <c r="H7" i="1786"/>
  <c r="E8" i="1786"/>
  <c r="F8" i="1786"/>
  <c r="H8" i="1786"/>
  <c r="E9" i="1786"/>
  <c r="F9" i="1786"/>
  <c r="H9" i="1786"/>
  <c r="E10" i="1786"/>
  <c r="F10" i="1786"/>
  <c r="H10" i="1786"/>
  <c r="E11" i="1786"/>
  <c r="F11" i="1786"/>
  <c r="H11" i="1786"/>
  <c r="E12" i="1786"/>
  <c r="F12" i="1786"/>
  <c r="H12" i="1786"/>
  <c r="E13" i="1786"/>
  <c r="F13" i="1786"/>
  <c r="H13" i="1786"/>
  <c r="E14" i="1786"/>
  <c r="F14" i="1786"/>
  <c r="H14" i="1786"/>
  <c r="E15" i="1786"/>
  <c r="F15" i="1786"/>
  <c r="H15" i="1786"/>
  <c r="E16" i="1786"/>
  <c r="F16" i="1786"/>
  <c r="H16" i="1786"/>
  <c r="E17" i="1786"/>
  <c r="F17" i="1786"/>
  <c r="H17" i="1786"/>
  <c r="E18" i="1786"/>
  <c r="F18" i="1786"/>
  <c r="H18" i="1786"/>
  <c r="E19" i="1786"/>
  <c r="F19" i="1786"/>
  <c r="H19" i="1786"/>
  <c r="E20" i="1786"/>
  <c r="F20" i="1786"/>
  <c r="H20" i="1786"/>
  <c r="E21" i="1786"/>
  <c r="F21" i="1786"/>
  <c r="H21" i="1786"/>
  <c r="E22" i="1786"/>
  <c r="F22" i="1786"/>
  <c r="H22" i="1786"/>
  <c r="E23" i="1786"/>
  <c r="F23" i="1786"/>
  <c r="H23" i="1786"/>
  <c r="E24" i="1786"/>
  <c r="F24" i="1786"/>
  <c r="H24" i="1786"/>
  <c r="E25" i="1786"/>
  <c r="F25" i="1786"/>
  <c r="E26" i="1786"/>
  <c r="F26" i="1786"/>
  <c r="H26" i="1786"/>
  <c r="E27" i="1786"/>
  <c r="F27" i="1786"/>
  <c r="E28" i="1786"/>
  <c r="F28" i="1786"/>
  <c r="H28" i="1786"/>
  <c r="E29" i="1786"/>
  <c r="F29" i="1786"/>
  <c r="H29" i="1786"/>
  <c r="E30" i="1786"/>
  <c r="F30" i="1786"/>
  <c r="H30" i="1786"/>
  <c r="E31" i="1786"/>
  <c r="F31" i="1786"/>
  <c r="H31" i="1786"/>
  <c r="E32" i="1786"/>
  <c r="F32" i="1786"/>
  <c r="H32" i="1786"/>
  <c r="E33" i="1786"/>
  <c r="F33" i="1786"/>
  <c r="H33" i="1786"/>
  <c r="E34" i="1786"/>
  <c r="F34" i="1786"/>
  <c r="H34" i="1786"/>
  <c r="E35" i="1786"/>
  <c r="F35" i="1786"/>
  <c r="H35" i="1786"/>
  <c r="E36" i="1786"/>
  <c r="F36" i="1786"/>
  <c r="H36" i="1786"/>
  <c r="E37" i="1786"/>
  <c r="F37" i="1786"/>
  <c r="H37" i="1786"/>
  <c r="E38" i="1786"/>
  <c r="F38" i="1786"/>
  <c r="H38" i="1786"/>
  <c r="E39" i="1786"/>
  <c r="F39" i="1786"/>
  <c r="H39" i="1786"/>
  <c r="E40" i="1786"/>
  <c r="F40" i="1786"/>
  <c r="H40" i="1786"/>
  <c r="E41" i="1786"/>
  <c r="F41" i="1786"/>
  <c r="H41" i="1786"/>
  <c r="E42" i="1786"/>
  <c r="F42" i="1786"/>
  <c r="H42" i="1786"/>
  <c r="E43" i="1786"/>
  <c r="F43" i="1786"/>
  <c r="H43" i="1786"/>
  <c r="E44" i="1786"/>
  <c r="F44" i="1786"/>
  <c r="H44" i="1786"/>
  <c r="E45" i="1786"/>
  <c r="F45" i="1786"/>
  <c r="H45" i="1786"/>
  <c r="E46" i="1786"/>
  <c r="F46" i="1786"/>
  <c r="H46" i="1786"/>
  <c r="E47" i="1786"/>
  <c r="F47" i="1786"/>
  <c r="H47" i="1786"/>
  <c r="E48" i="1786"/>
  <c r="F48" i="1786"/>
  <c r="H48" i="1786"/>
  <c r="E49" i="1786"/>
  <c r="F49" i="1786"/>
  <c r="H49" i="1786"/>
  <c r="E50" i="1786"/>
  <c r="F50" i="1786"/>
  <c r="H50" i="1786"/>
</calcChain>
</file>

<file path=xl/sharedStrings.xml><?xml version="1.0" encoding="utf-8"?>
<sst xmlns="http://schemas.openxmlformats.org/spreadsheetml/2006/main" count="1877" uniqueCount="104">
  <si>
    <t>Município</t>
  </si>
  <si>
    <t>Estação</t>
  </si>
  <si>
    <t>Índice</t>
  </si>
  <si>
    <t>Classificação</t>
  </si>
  <si>
    <t xml:space="preserve">Qualidade </t>
  </si>
  <si>
    <t>Poluentes</t>
  </si>
  <si>
    <t>Possíveis efeitos à saúde</t>
  </si>
  <si>
    <t>Central Metropolitana</t>
  </si>
  <si>
    <t>Belo Horizonte</t>
  </si>
  <si>
    <t>Betim</t>
  </si>
  <si>
    <t>Brumadinho</t>
  </si>
  <si>
    <t>Jequitinhonha</t>
  </si>
  <si>
    <t xml:space="preserve">Conceição do Mato Dentro </t>
  </si>
  <si>
    <t xml:space="preserve">Congonhas </t>
  </si>
  <si>
    <t xml:space="preserve">Leste Mineiro </t>
  </si>
  <si>
    <t>Coronel Fabriciano</t>
  </si>
  <si>
    <t>Ibirité</t>
  </si>
  <si>
    <t>Ipatinga</t>
  </si>
  <si>
    <t>Itabira</t>
  </si>
  <si>
    <t>Mariana</t>
  </si>
  <si>
    <t>Ouro Preto</t>
  </si>
  <si>
    <t>Noroeste de Minas</t>
  </si>
  <si>
    <t>Paracatu</t>
  </si>
  <si>
    <t>Norte de Minas</t>
  </si>
  <si>
    <t>Pirapora</t>
  </si>
  <si>
    <t>São José da Lapa</t>
  </si>
  <si>
    <t>Timóteo</t>
  </si>
  <si>
    <t>Nota 1: N/D - Não disponível  devido à ausência de transmissão de dados para o período analisado.</t>
  </si>
  <si>
    <t> Nota 2: Valores sujeitos a alteração mediante validação técnica posterior.</t>
  </si>
  <si>
    <t>Qualidade</t>
  </si>
  <si>
    <t>Boa</t>
  </si>
  <si>
    <t>0 - 40</t>
  </si>
  <si>
    <t>-</t>
  </si>
  <si>
    <t>Moderada</t>
  </si>
  <si>
    <t>41 - 80</t>
  </si>
  <si>
    <t>Pessoas de grupos sensíveis (crianças, idosos e pessoas com doenças respiratórias e cardíacas) podem apresentar sintomas como tosse seca e cansaço. A população em geral não é afetada.</t>
  </si>
  <si>
    <t>Ruim</t>
  </si>
  <si>
    <t>81 - 120</t>
  </si>
  <si>
    <t>Muito Ruim</t>
  </si>
  <si>
    <t>121 - 200</t>
  </si>
  <si>
    <t>Toda a população pode apresentar agravamento dos sintomas como tosse seca, cansaço, ardor nos olhos, nariz e garganta e ainda falta de ar e respiração ofegante. Efeitos ainda mais graves à saúde de grupos sensíveis (crianças, idosos e pessoas com doenças respiratórias e cardíacas).</t>
  </si>
  <si>
    <t>Péssima</t>
  </si>
  <si>
    <t>&gt;200</t>
  </si>
  <si>
    <t>Toda a população pode apresentar sérios riscos de manifestações de doenças respiratórias e cardiovasculares. Aumento de mortes prematuras em pessoas de grupos sensíveis.</t>
  </si>
  <si>
    <t>Fonte: Cetesb, 2019.</t>
  </si>
  <si>
    <t xml:space="preserve">Informações: </t>
  </si>
  <si>
    <t>(31)3915-1122</t>
  </si>
  <si>
    <t>Partículas Inaláveis (&lt;10µm)</t>
  </si>
  <si>
    <t>Partículas Respiráveis (PM2,5)</t>
  </si>
  <si>
    <t>Ozônio</t>
  </si>
  <si>
    <t>Boletim da Qualidade do Ar</t>
  </si>
  <si>
    <t>Estação Centro Av. do Contorno</t>
  </si>
  <si>
    <t>Estação PUC Barreiro</t>
  </si>
  <si>
    <t>Estação PUC São Gabriel</t>
  </si>
  <si>
    <t>Estação Alterosa</t>
  </si>
  <si>
    <t>Estação Centro Administrativo de Betim</t>
  </si>
  <si>
    <t>Estação Petrovale</t>
  </si>
  <si>
    <t>Estação Centro E. M. Pr. Vicente Assunção</t>
  </si>
  <si>
    <t>Estação Comunidade do Feijão</t>
  </si>
  <si>
    <t>Estação Parque da Cachoeira</t>
  </si>
  <si>
    <t>Estação Aeroporto CMD</t>
  </si>
  <si>
    <t>Estação Corregos</t>
  </si>
  <si>
    <t>Estação Sapo</t>
  </si>
  <si>
    <t>Estação Basílica</t>
  </si>
  <si>
    <t>Estação Jardim Profeta</t>
  </si>
  <si>
    <t>Estação Lobo Leite</t>
  </si>
  <si>
    <t>Estação Matriz</t>
  </si>
  <si>
    <t>Estação Novo Plataforma</t>
  </si>
  <si>
    <t>Estação Pires</t>
  </si>
  <si>
    <t>Estação SENAC Vale do Aço</t>
  </si>
  <si>
    <t>Estação Cascata</t>
  </si>
  <si>
    <t>Estação Piratininga</t>
  </si>
  <si>
    <t>Estação Bom Retiro</t>
  </si>
  <si>
    <t>Estação Cariru</t>
  </si>
  <si>
    <t>Estação Cidade Nobre</t>
  </si>
  <si>
    <t>Estação Veneza</t>
  </si>
  <si>
    <t>Estação Felix</t>
  </si>
  <si>
    <t>Estação Major Lage</t>
  </si>
  <si>
    <t>Estação Panorama</t>
  </si>
  <si>
    <t>Estação Pará</t>
  </si>
  <si>
    <t>Estação Santa Rita Durão</t>
  </si>
  <si>
    <t>Estação Motas</t>
  </si>
  <si>
    <t>Estação Clube do União</t>
  </si>
  <si>
    <t>Estação Copasa</t>
  </si>
  <si>
    <t>Estação Lagoa Trindade Rodrigues</t>
  </si>
  <si>
    <t>Estação São Domingos</t>
  </si>
  <si>
    <t>Estação Sérgio Ulhoa</t>
  </si>
  <si>
    <t>Estação FUNAN</t>
  </si>
  <si>
    <t>Estação SAAE</t>
  </si>
  <si>
    <t>Estação Célvia</t>
  </si>
  <si>
    <t>Estação Centro</t>
  </si>
  <si>
    <t>Estação Filhinha Gama</t>
  </si>
  <si>
    <t>Estação Jardim Encantado</t>
  </si>
  <si>
    <t>Estação Cecília Meireles</t>
  </si>
  <si>
    <t>Estação Hospital Vital Brasil</t>
  </si>
  <si>
    <t>Estação Escola Sementinha</t>
  </si>
  <si>
    <t>Estação SENAI/CFP</t>
  </si>
  <si>
    <t>Toda a população pode apresentar sintomas como tosse seca, cansaço, ardor nos olhos, nariz e garganta. Pessoas de grupos sensíveis (crianças, idosos e pessoas com doenças respiratórias e cardíacas) podem apresentar efeitos mais sérios na saúde.</t>
  </si>
  <si>
    <t>Resolução CONAMA nº 506, de 05 de julho de 2024.</t>
  </si>
  <si>
    <t>Estação Bairro das Águas</t>
  </si>
  <si>
    <t>Dióxido de Nitrogênio</t>
  </si>
  <si>
    <r>
      <t>Superintendência Regional de Meio Ambiente</t>
    </r>
    <r>
      <rPr>
        <b/>
        <vertAlign val="superscript"/>
        <sz val="8"/>
        <color rgb="FF92D050"/>
        <rFont val="Microsoft YaHei"/>
        <family val="2"/>
      </rPr>
      <t>(1)</t>
    </r>
  </si>
  <si>
    <t>Boletim de Julho Dia:</t>
  </si>
  <si>
    <r>
      <t>Superintendência Regional de Meio Ambiente</t>
    </r>
    <r>
      <rPr>
        <b/>
        <vertAlign val="superscript"/>
        <sz val="8"/>
        <color theme="0" tint="-4.9989318521683403E-2"/>
        <rFont val="Microsoft YaHei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</si>
</sst>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1"/>
      <color theme="1" tint="0.249977111117893"/>
      <name val="Arial"/>
      <family val="2"/>
    </font>
    <font>
      <sz val="10"/>
      <name val="Arial"/>
    </font>
    <font>
      <sz val="10"/>
      <color rgb="FF000000"/>
      <name val="Microsoft YaHei"/>
      <family val="2"/>
    </font>
    <font>
      <b/>
      <sz val="10"/>
      <color rgb="FF000000"/>
      <name val="Microsoft YaHei"/>
      <family val="2"/>
    </font>
    <font>
      <sz val="9"/>
      <color rgb="FF000000"/>
      <name val="Microsoft YaHei"/>
      <family val="2"/>
    </font>
    <font>
      <sz val="11"/>
      <color rgb="FF000000"/>
      <name val="Microsoft YaHei"/>
      <family val="2"/>
    </font>
    <font>
      <sz val="11"/>
      <name val="Microsoft YaHei"/>
      <family val="2"/>
    </font>
    <font>
      <b/>
      <sz val="11"/>
      <color theme="0"/>
      <name val="Microsoft YaHei"/>
      <family val="2"/>
    </font>
    <font>
      <b/>
      <sz val="10"/>
      <color theme="0" tint="-4.9989318521683403E-2"/>
      <name val="Microsoft YaHei"/>
      <family val="2"/>
    </font>
    <font>
      <b/>
      <sz val="10"/>
      <color rgb="FF92D050"/>
      <name val="Microsoft YaHei"/>
      <family val="2"/>
    </font>
    <font>
      <b/>
      <sz val="8"/>
      <color rgb="FF92D050"/>
      <name val="Microsoft YaHei"/>
      <family val="2"/>
    </font>
    <font>
      <b/>
      <vertAlign val="superscript"/>
      <sz val="8"/>
      <color rgb="FF92D050"/>
      <name val="Microsoft YaHei"/>
      <family val="2"/>
    </font>
    <font>
      <b/>
      <sz val="18"/>
      <color theme="9" tint="-0.499984740745262"/>
      <name val="Microsoft YaHei"/>
      <family val="2"/>
    </font>
    <font>
      <b/>
      <sz val="12"/>
      <color theme="1" tint="0.249977111117893"/>
      <name val="Arial"/>
      <family val="2"/>
    </font>
    <font>
      <b/>
      <sz val="12"/>
      <color theme="9" tint="-0.499984740745262"/>
      <name val="Microsoft YaHei UI"/>
      <family val="2"/>
    </font>
    <font>
      <b/>
      <sz val="8"/>
      <color theme="0" tint="-4.9989318521683403E-2"/>
      <name val="Microsoft YaHei"/>
      <family val="2"/>
    </font>
    <font>
      <b/>
      <vertAlign val="superscript"/>
      <sz val="8"/>
      <color theme="0" tint="-4.9989318521683403E-2"/>
      <name val="Microsoft YaHei"/>
      <family val="2"/>
    </font>
  </fonts>
  <fills count="18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6FC0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28C10F"/>
        <bgColor rgb="FF000000"/>
      </patternFill>
    </fill>
    <fill>
      <patternFill patternType="solid">
        <fgColor rgb="FFEC6E18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93398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1" tint="0.3499862666707357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071B09"/>
        <bgColor indexed="64"/>
      </patternFill>
    </fill>
    <fill>
      <patternFill patternType="solid">
        <fgColor rgb="FF071B09"/>
        <bgColor rgb="FF000000"/>
      </patternFill>
    </fill>
    <fill>
      <patternFill patternType="solid">
        <fgColor theme="6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5" applyFont="1" applyAlignment="1">
      <alignment vertical="center" wrapText="1"/>
    </xf>
    <xf numFmtId="0" fontId="1" fillId="0" borderId="0" xfId="5" applyFont="1" applyAlignment="1">
      <alignment horizontal="left" vertical="center" wrapText="1"/>
    </xf>
    <xf numFmtId="0" fontId="3" fillId="0" borderId="0" xfId="5" applyFont="1" applyAlignment="1">
      <alignment vertical="center" wrapText="1"/>
    </xf>
    <xf numFmtId="0" fontId="1" fillId="2" borderId="0" xfId="5" applyFont="1" applyFill="1" applyAlignment="1">
      <alignment vertical="center" wrapText="1"/>
    </xf>
    <xf numFmtId="0" fontId="1" fillId="2" borderId="0" xfId="5" applyFont="1" applyFill="1" applyAlignment="1">
      <alignment horizontal="left" vertical="center" wrapText="1"/>
    </xf>
    <xf numFmtId="0" fontId="3" fillId="2" borderId="0" xfId="5" applyFont="1" applyFill="1" applyAlignment="1">
      <alignment vertical="center" wrapText="1"/>
    </xf>
    <xf numFmtId="0" fontId="4" fillId="4" borderId="0" xfId="5" applyFont="1" applyFill="1" applyAlignment="1">
      <alignment horizontal="left" vertical="center" wrapText="1"/>
    </xf>
    <xf numFmtId="0" fontId="1" fillId="0" borderId="0" xfId="5" applyFont="1"/>
    <xf numFmtId="0" fontId="1" fillId="2" borderId="0" xfId="5" applyFont="1" applyFill="1"/>
    <xf numFmtId="16" fontId="1" fillId="2" borderId="0" xfId="5" applyNumberFormat="1" applyFont="1" applyFill="1" applyAlignment="1">
      <alignment vertical="center" wrapText="1"/>
    </xf>
    <xf numFmtId="0" fontId="6" fillId="0" borderId="0" xfId="5" applyFont="1" applyAlignment="1" applyProtection="1">
      <alignment horizontal="centerContinuous" vertical="center" wrapText="1"/>
    </xf>
    <xf numFmtId="0" fontId="1" fillId="9" borderId="0" xfId="5" applyFont="1" applyFill="1" applyAlignment="1">
      <alignment vertical="center" wrapText="1"/>
    </xf>
    <xf numFmtId="0" fontId="11" fillId="8" borderId="2" xfId="5" applyFont="1" applyFill="1" applyBorder="1" applyAlignment="1">
      <alignment horizontal="center" vertical="center" wrapText="1"/>
    </xf>
    <xf numFmtId="0" fontId="11" fillId="7" borderId="2" xfId="5" applyFont="1" applyFill="1" applyBorder="1" applyAlignment="1">
      <alignment horizontal="center" vertical="center" wrapText="1"/>
    </xf>
    <xf numFmtId="0" fontId="11" fillId="7" borderId="3" xfId="5" applyFont="1" applyFill="1" applyBorder="1" applyAlignment="1">
      <alignment horizontal="center" vertical="center" wrapText="1"/>
    </xf>
    <xf numFmtId="0" fontId="11" fillId="6" borderId="2" xfId="5" applyFont="1" applyFill="1" applyBorder="1" applyAlignment="1">
      <alignment horizontal="center" vertical="center" wrapText="1"/>
    </xf>
    <xf numFmtId="0" fontId="11" fillId="6" borderId="10" xfId="5" applyFont="1" applyFill="1" applyBorder="1" applyAlignment="1">
      <alignment horizontal="center" vertical="center" wrapText="1"/>
    </xf>
    <xf numFmtId="0" fontId="11" fillId="3" borderId="2" xfId="5" applyFont="1" applyFill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center" vertical="center" wrapText="1"/>
    </xf>
    <xf numFmtId="0" fontId="11" fillId="5" borderId="2" xfId="5" applyFont="1" applyFill="1" applyBorder="1" applyAlignment="1">
      <alignment horizontal="center" vertical="center" wrapText="1"/>
    </xf>
    <xf numFmtId="0" fontId="12" fillId="5" borderId="3" xfId="5" applyFont="1" applyFill="1" applyBorder="1" applyAlignment="1">
      <alignment horizontal="center" vertical="center" wrapText="1"/>
    </xf>
    <xf numFmtId="0" fontId="13" fillId="12" borderId="2" xfId="5" applyFont="1" applyFill="1" applyBorder="1" applyAlignment="1">
      <alignment horizontal="center" vertical="center" wrapText="1"/>
    </xf>
    <xf numFmtId="0" fontId="13" fillId="12" borderId="3" xfId="5" applyFont="1" applyFill="1" applyBorder="1" applyAlignment="1">
      <alignment horizontal="center" vertical="center" wrapText="1"/>
    </xf>
    <xf numFmtId="0" fontId="8" fillId="11" borderId="2" xfId="5" applyFont="1" applyFill="1" applyBorder="1" applyAlignment="1">
      <alignment horizontal="center" vertical="center" wrapText="1"/>
    </xf>
    <xf numFmtId="0" fontId="8" fillId="11" borderId="2" xfId="5" applyFont="1" applyFill="1" applyBorder="1" applyAlignment="1">
      <alignment horizontal="center" vertical="center"/>
    </xf>
    <xf numFmtId="1" fontId="8" fillId="11" borderId="2" xfId="5" applyNumberFormat="1" applyFont="1" applyFill="1" applyBorder="1" applyAlignment="1">
      <alignment horizontal="center" vertical="center"/>
    </xf>
    <xf numFmtId="0" fontId="8" fillId="11" borderId="3" xfId="5" applyFont="1" applyFill="1" applyBorder="1" applyAlignment="1">
      <alignment horizontal="center" vertical="center" wrapText="1"/>
    </xf>
    <xf numFmtId="0" fontId="8" fillId="13" borderId="2" xfId="5" applyFont="1" applyFill="1" applyBorder="1" applyAlignment="1">
      <alignment horizontal="center" vertical="center" wrapText="1"/>
    </xf>
    <xf numFmtId="0" fontId="8" fillId="13" borderId="2" xfId="5" applyFont="1" applyFill="1" applyBorder="1" applyAlignment="1">
      <alignment horizontal="center" vertical="center"/>
    </xf>
    <xf numFmtId="0" fontId="14" fillId="12" borderId="2" xfId="5" applyFont="1" applyFill="1" applyBorder="1" applyAlignment="1">
      <alignment horizontal="center" vertical="center" wrapText="1"/>
    </xf>
    <xf numFmtId="0" fontId="15" fillId="12" borderId="2" xfId="5" applyFont="1" applyFill="1" applyBorder="1" applyAlignment="1">
      <alignment horizontal="center" vertical="center" wrapText="1"/>
    </xf>
    <xf numFmtId="0" fontId="16" fillId="12" borderId="2" xfId="5" applyFont="1" applyFill="1" applyBorder="1" applyAlignment="1">
      <alignment horizontal="center" vertical="center" wrapText="1"/>
    </xf>
    <xf numFmtId="0" fontId="1" fillId="14" borderId="1" xfId="5" applyFont="1" applyFill="1" applyBorder="1" applyAlignment="1">
      <alignment vertical="center" wrapText="1"/>
    </xf>
    <xf numFmtId="0" fontId="1" fillId="14" borderId="1" xfId="5" applyFont="1" applyFill="1" applyBorder="1" applyAlignment="1" applyProtection="1">
      <alignment vertical="center" wrapText="1"/>
    </xf>
    <xf numFmtId="0" fontId="18" fillId="10" borderId="0" xfId="5" applyFont="1" applyFill="1" applyBorder="1" applyAlignment="1">
      <alignment horizontal="center" vertical="center" wrapText="1"/>
    </xf>
    <xf numFmtId="14" fontId="19" fillId="10" borderId="0" xfId="5" applyNumberFormat="1" applyFont="1" applyFill="1" applyBorder="1" applyAlignment="1" applyProtection="1">
      <alignment horizontal="left" vertical="center" wrapText="1"/>
      <protection hidden="1"/>
    </xf>
    <xf numFmtId="9" fontId="20" fillId="0" borderId="0" xfId="6" applyFont="1" applyAlignment="1" applyProtection="1">
      <alignment horizontal="centerContinuous" vertical="center" wrapText="1"/>
    </xf>
    <xf numFmtId="0" fontId="2" fillId="4" borderId="0" xfId="5" applyFont="1" applyFill="1" applyAlignment="1">
      <alignment horizontal="center" vertical="center" wrapText="1"/>
    </xf>
    <xf numFmtId="0" fontId="8" fillId="13" borderId="3" xfId="5" applyFont="1" applyFill="1" applyBorder="1" applyAlignment="1">
      <alignment horizontal="center" vertical="center" wrapText="1"/>
    </xf>
    <xf numFmtId="0" fontId="8" fillId="13" borderId="3" xfId="5" applyFont="1" applyFill="1" applyBorder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8" fillId="13" borderId="3" xfId="5" applyFont="1" applyFill="1" applyBorder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8" fillId="13" borderId="3" xfId="5" applyFont="1" applyFill="1" applyBorder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8" fillId="13" borderId="3" xfId="5" applyFont="1" applyFill="1" applyBorder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8" fillId="13" borderId="3" xfId="5" applyFont="1" applyFill="1" applyBorder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8" fillId="13" borderId="3" xfId="5" applyFont="1" applyFill="1" applyBorder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8" fillId="13" borderId="3" xfId="5" applyFont="1" applyFill="1" applyBorder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21" fillId="12" borderId="2" xfId="5" applyFont="1" applyFill="1" applyBorder="1" applyAlignment="1">
      <alignment horizontal="center" vertical="center" wrapText="1"/>
    </xf>
    <xf numFmtId="0" fontId="1" fillId="15" borderId="0" xfId="5" applyFont="1" applyFill="1" applyAlignment="1">
      <alignment vertical="center" wrapText="1"/>
    </xf>
    <xf numFmtId="0" fontId="1" fillId="16" borderId="1" xfId="5" applyFont="1" applyFill="1" applyBorder="1" applyAlignment="1">
      <alignment vertical="center" wrapText="1"/>
    </xf>
    <xf numFmtId="0" fontId="1" fillId="16" borderId="1" xfId="5" applyFont="1" applyFill="1" applyBorder="1" applyAlignment="1" applyProtection="1">
      <alignment vertical="center" wrapText="1"/>
    </xf>
    <xf numFmtId="9" fontId="20" fillId="0" borderId="0" xfId="4" applyFont="1" applyAlignment="1" applyProtection="1">
      <alignment horizontal="centerContinuous" vertical="center" wrapText="1"/>
    </xf>
    <xf numFmtId="0" fontId="1" fillId="17" borderId="0" xfId="5" applyFont="1" applyFill="1" applyAlignment="1">
      <alignment vertical="center" wrapText="1"/>
    </xf>
    <xf numFmtId="0" fontId="8" fillId="13" borderId="3" xfId="5" applyFont="1" applyFill="1" applyBorder="1" applyAlignment="1">
      <alignment horizontal="center" vertical="center" wrapText="1"/>
    </xf>
    <xf numFmtId="0" fontId="2" fillId="4" borderId="0" xfId="5" applyFont="1" applyFill="1" applyAlignment="1">
      <alignment horizontal="center" vertical="center" wrapText="1"/>
    </xf>
    <xf numFmtId="0" fontId="9" fillId="4" borderId="0" xfId="5" applyFont="1" applyFill="1" applyAlignment="1">
      <alignment horizontal="center" vertical="center" wrapText="1"/>
    </xf>
    <xf numFmtId="0" fontId="8" fillId="4" borderId="0" xfId="5" applyFont="1" applyFill="1" applyAlignment="1">
      <alignment horizontal="center" vertical="center" wrapText="1"/>
    </xf>
    <xf numFmtId="0" fontId="1" fillId="0" borderId="0" xfId="5" applyFont="1" applyAlignment="1">
      <alignment horizontal="center" vertical="center" wrapText="1"/>
    </xf>
    <xf numFmtId="0" fontId="11" fillId="4" borderId="7" xfId="5" quotePrefix="1" applyFont="1" applyFill="1" applyBorder="1" applyAlignment="1">
      <alignment horizontal="center" vertical="center" wrapText="1"/>
    </xf>
    <xf numFmtId="0" fontId="11" fillId="4" borderId="8" xfId="5" quotePrefix="1" applyFont="1" applyFill="1" applyBorder="1" applyAlignment="1">
      <alignment horizontal="center" vertical="center" wrapText="1"/>
    </xf>
    <xf numFmtId="0" fontId="11" fillId="4" borderId="9" xfId="5" quotePrefix="1" applyFont="1" applyFill="1" applyBorder="1" applyAlignment="1">
      <alignment horizontal="center" vertical="center" wrapText="1"/>
    </xf>
    <xf numFmtId="0" fontId="11" fillId="4" borderId="7" xfId="5" applyFont="1" applyFill="1" applyBorder="1" applyAlignment="1">
      <alignment horizontal="left" vertical="center" wrapText="1"/>
    </xf>
    <xf numFmtId="0" fontId="11" fillId="4" borderId="8" xfId="5" applyFont="1" applyFill="1" applyBorder="1" applyAlignment="1">
      <alignment horizontal="left" vertical="center" wrapText="1"/>
    </xf>
    <xf numFmtId="0" fontId="11" fillId="4" borderId="9" xfId="5" applyFont="1" applyFill="1" applyBorder="1" applyAlignment="1">
      <alignment horizontal="left" vertical="center" wrapText="1"/>
    </xf>
    <xf numFmtId="0" fontId="10" fillId="0" borderId="0" xfId="5" applyFont="1" applyAlignment="1">
      <alignment horizontal="left" vertical="center" wrapText="1"/>
    </xf>
    <xf numFmtId="0" fontId="8" fillId="13" borderId="3" xfId="5" applyFont="1" applyFill="1" applyBorder="1" applyAlignment="1">
      <alignment horizontal="center" vertical="center" wrapText="1"/>
    </xf>
    <xf numFmtId="0" fontId="8" fillId="13" borderId="4" xfId="5" applyFont="1" applyFill="1" applyBorder="1" applyAlignment="1">
      <alignment horizontal="center" vertical="center" wrapText="1"/>
    </xf>
    <xf numFmtId="0" fontId="8" fillId="13" borderId="5" xfId="5" applyFont="1" applyFill="1" applyBorder="1" applyAlignment="1">
      <alignment horizontal="center" vertical="center" wrapText="1"/>
    </xf>
    <xf numFmtId="0" fontId="13" fillId="12" borderId="8" xfId="5" applyFont="1" applyFill="1" applyBorder="1" applyAlignment="1">
      <alignment horizontal="center" vertical="center" wrapText="1"/>
    </xf>
    <xf numFmtId="0" fontId="13" fillId="12" borderId="9" xfId="5" applyFont="1" applyFill="1" applyBorder="1" applyAlignment="1">
      <alignment horizontal="center" vertical="center" wrapText="1"/>
    </xf>
    <xf numFmtId="0" fontId="8" fillId="13" borderId="3" xfId="5" applyFont="1" applyFill="1" applyBorder="1" applyAlignment="1">
      <alignment horizontal="center" vertical="center"/>
    </xf>
    <xf numFmtId="0" fontId="8" fillId="13" borderId="5" xfId="5" applyFont="1" applyFill="1" applyBorder="1" applyAlignment="1">
      <alignment horizontal="center" vertical="center"/>
    </xf>
    <xf numFmtId="0" fontId="8" fillId="13" borderId="4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2" fillId="4" borderId="0" xfId="5" applyFont="1" applyFill="1" applyAlignment="1">
      <alignment horizontal="center" vertical="center" wrapText="1"/>
    </xf>
  </cellXfs>
  <cellStyles count="7">
    <cellStyle name="Normal" xfId="0" builtinId="0"/>
    <cellStyle name="Normal 2" xfId="1"/>
    <cellStyle name="Normal 3" xfId="3"/>
    <cellStyle name="Normal 4" xfId="5"/>
    <cellStyle name="Porcentagem 2" xfId="2"/>
    <cellStyle name="Porcentagem 3" xfId="4"/>
    <cellStyle name="Porcentagem 4" xfId="6"/>
  </cellStyles>
  <dxfs count="104"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E400"/>
      </font>
      <fill>
        <patternFill>
          <bgColor rgb="FF00E4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7E00"/>
      </font>
      <fill>
        <patternFill>
          <bgColor rgb="FFFF7E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4C"/>
      </font>
      <fill>
        <patternFill>
          <bgColor rgb="FF99004C"/>
        </patternFill>
      </fill>
    </dxf>
    <dxf>
      <font>
        <color rgb="FF00E400"/>
      </font>
      <fill>
        <patternFill>
          <bgColor rgb="FF00E400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180975</xdr:rowOff>
    </xdr:from>
    <xdr:to>
      <xdr:col>2</xdr:col>
      <xdr:colOff>1000125</xdr:colOff>
      <xdr:row>0</xdr:row>
      <xdr:rowOff>838200</xdr:rowOff>
    </xdr:to>
    <xdr:grpSp>
      <xdr:nvGrpSpPr>
        <xdr:cNvPr id="2" name="Agrupar 1"/>
        <xdr:cNvGrpSpPr/>
      </xdr:nvGrpSpPr>
      <xdr:grpSpPr>
        <a:xfrm>
          <a:off x="0" y="1809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619125</xdr:rowOff>
    </xdr:from>
    <xdr:to>
      <xdr:col>6</xdr:col>
      <xdr:colOff>2647950</xdr:colOff>
      <xdr:row>0</xdr:row>
      <xdr:rowOff>876300</xdr:rowOff>
    </xdr:to>
    <xdr:sp macro="" textlink="">
      <xdr:nvSpPr>
        <xdr:cNvPr id="5" name="CaixaDeTexto 4"/>
        <xdr:cNvSpPr txBox="1"/>
      </xdr:nvSpPr>
      <xdr:spPr>
        <a:xfrm>
          <a:off x="4320540" y="169545"/>
          <a:ext cx="4953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Microsoft YaHei" panose="020B0503020204020204" pitchFamily="34" charset="-122"/>
              <a:ea typeface="Microsoft YaHei" panose="020B0503020204020204" pitchFamily="34" charset="-122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373880" y="502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1152526</xdr:colOff>
      <xdr:row>0</xdr:row>
      <xdr:rowOff>9525</xdr:rowOff>
    </xdr:from>
    <xdr:ext cx="1087040" cy="970453"/>
    <xdr:pic>
      <xdr:nvPicPr>
        <xdr:cNvPr id="7" name="Imagem 6" descr="E:\Users\x18908629\Downloads\Assinatura email João Vitor Rocha de Matos 2026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20" t="9019" r="2418" b="20569"/>
        <a:stretch/>
      </xdr:blipFill>
      <xdr:spPr bwMode="auto">
        <a:xfrm>
          <a:off x="5000626" y="9525"/>
          <a:ext cx="1087040" cy="970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0</xdr:row>
      <xdr:rowOff>619125</xdr:rowOff>
    </xdr:from>
    <xdr:to>
      <xdr:col>6</xdr:col>
      <xdr:colOff>2647950</xdr:colOff>
      <xdr:row>0</xdr:row>
      <xdr:rowOff>876300</xdr:rowOff>
    </xdr:to>
    <xdr:sp macro="" textlink="">
      <xdr:nvSpPr>
        <xdr:cNvPr id="2" name="CaixaDeTexto 1"/>
        <xdr:cNvSpPr txBox="1"/>
      </xdr:nvSpPr>
      <xdr:spPr>
        <a:xfrm>
          <a:off x="7029450" y="619125"/>
          <a:ext cx="20764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Microsoft YaHei" panose="020B0503020204020204" pitchFamily="34" charset="-122"/>
              <a:ea typeface="Microsoft YaHei" panose="020B0503020204020204" pitchFamily="34" charset="-122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 macro="" textlink="">
      <xdr:nvSpPr>
        <xdr:cNvPr id="3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9782175" y="158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1177636</xdr:colOff>
      <xdr:row>0</xdr:row>
      <xdr:rowOff>9525</xdr:rowOff>
    </xdr:from>
    <xdr:to>
      <xdr:col>7</xdr:col>
      <xdr:colOff>2239566</xdr:colOff>
      <xdr:row>0</xdr:row>
      <xdr:rowOff>960606</xdr:rowOff>
    </xdr:to>
    <xdr:pic>
      <xdr:nvPicPr>
        <xdr:cNvPr id="4" name="Imagem 3" descr="E:\Users\x18908629\Downloads\Assinatura email João Vitor Rocha de Matos 2026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20" t="9019" r="2418" b="20569"/>
        <a:stretch/>
      </xdr:blipFill>
      <xdr:spPr bwMode="auto">
        <a:xfrm>
          <a:off x="10959811" y="9525"/>
          <a:ext cx="1061930" cy="951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120360</xdr:rowOff>
    </xdr:from>
    <xdr:to>
      <xdr:col>2</xdr:col>
      <xdr:colOff>982807</xdr:colOff>
      <xdr:row>0</xdr:row>
      <xdr:rowOff>829540</xdr:rowOff>
    </xdr:to>
    <xdr:grpSp>
      <xdr:nvGrpSpPr>
        <xdr:cNvPr id="5" name="Agrupar 4"/>
        <xdr:cNvGrpSpPr/>
      </xdr:nvGrpSpPr>
      <xdr:grpSpPr>
        <a:xfrm>
          <a:off x="0" y="120360"/>
          <a:ext cx="3519921" cy="709180"/>
          <a:chOff x="-138886" y="163657"/>
          <a:chExt cx="3528560" cy="709180"/>
        </a:xfrm>
      </xdr:grpSpPr>
      <xdr:grpSp>
        <xdr:nvGrpSpPr>
          <xdr:cNvPr id="6" name="Agrupar 5"/>
          <xdr:cNvGrpSpPr/>
        </xdr:nvGrpSpPr>
        <xdr:grpSpPr>
          <a:xfrm>
            <a:off x="-138886" y="163657"/>
            <a:ext cx="3528560" cy="709180"/>
            <a:chOff x="7505876" y="66675"/>
            <a:chExt cx="3867436" cy="709180"/>
          </a:xfrm>
        </xdr:grpSpPr>
        <xdr:sp macro="" textlink="">
          <xdr:nvSpPr>
            <xdr:cNvPr id="8" name="CaixaDeTexto 7"/>
            <xdr:cNvSpPr txBox="1"/>
          </xdr:nvSpPr>
          <xdr:spPr>
            <a:xfrm>
              <a:off x="7505876" y="66675"/>
              <a:ext cx="1695450" cy="6381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2400" b="1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SEM</a:t>
              </a:r>
              <a:r>
                <a:rPr lang="pt-BR" sz="2400" b="1" baseline="0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  </a:t>
              </a:r>
              <a:r>
                <a:rPr lang="pt-BR" sz="2400" b="1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</a:t>
              </a:r>
            </a:p>
          </xdr:txBody>
        </xdr:sp>
        <xdr:sp macro="" textlink="">
          <xdr:nvSpPr>
            <xdr:cNvPr id="9" name="CaixaDeTexto 8"/>
            <xdr:cNvSpPr txBox="1"/>
          </xdr:nvSpPr>
          <xdr:spPr>
            <a:xfrm>
              <a:off x="8966792" y="137680"/>
              <a:ext cx="2406520" cy="6381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800" b="1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Secretaria</a:t>
              </a:r>
              <a:r>
                <a:rPr lang="pt-BR" sz="800" b="1" baseline="0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de Estado de Meio Ambiente e Desenvolvimento Sustentável</a:t>
              </a:r>
              <a:endParaRPr lang="pt-BR" sz="800" b="1">
                <a:solidFill>
                  <a:schemeClr val="bg1">
                    <a:lumMod val="9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0" name="CaixaDeTexto 9"/>
            <xdr:cNvSpPr txBox="1"/>
          </xdr:nvSpPr>
          <xdr:spPr>
            <a:xfrm>
              <a:off x="7648391" y="484312"/>
              <a:ext cx="1486500" cy="27329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1200" b="1">
                  <a:solidFill>
                    <a:srgbClr val="9A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MINAS GERAIS</a:t>
              </a:r>
            </a:p>
          </xdr:txBody>
        </xdr:sp>
      </xdr:grpSp>
      <xdr:sp macro="" textlink="">
        <xdr:nvSpPr>
          <xdr:cNvPr id="7" name="Triângulo isósceles 6"/>
          <xdr:cNvSpPr/>
        </xdr:nvSpPr>
        <xdr:spPr>
          <a:xfrm>
            <a:off x="736776" y="370028"/>
            <a:ext cx="232995" cy="231530"/>
          </a:xfrm>
          <a:prstGeom prst="triangle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0</xdr:row>
      <xdr:rowOff>619125</xdr:rowOff>
    </xdr:from>
    <xdr:to>
      <xdr:col>6</xdr:col>
      <xdr:colOff>2647950</xdr:colOff>
      <xdr:row>0</xdr:row>
      <xdr:rowOff>876300</xdr:rowOff>
    </xdr:to>
    <xdr:sp macro="" textlink="">
      <xdr:nvSpPr>
        <xdr:cNvPr id="2" name="CaixaDeTexto 1"/>
        <xdr:cNvSpPr txBox="1"/>
      </xdr:nvSpPr>
      <xdr:spPr>
        <a:xfrm>
          <a:off x="7029450" y="619125"/>
          <a:ext cx="20764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Microsoft YaHei" panose="020B0503020204020204" pitchFamily="34" charset="-122"/>
              <a:ea typeface="Microsoft YaHei" panose="020B0503020204020204" pitchFamily="34" charset="-122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 macro="" textlink="">
      <xdr:nvSpPr>
        <xdr:cNvPr id="3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9782175" y="158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1177636</xdr:colOff>
      <xdr:row>0</xdr:row>
      <xdr:rowOff>9525</xdr:rowOff>
    </xdr:from>
    <xdr:to>
      <xdr:col>7</xdr:col>
      <xdr:colOff>2239566</xdr:colOff>
      <xdr:row>0</xdr:row>
      <xdr:rowOff>960606</xdr:rowOff>
    </xdr:to>
    <xdr:pic>
      <xdr:nvPicPr>
        <xdr:cNvPr id="4" name="Imagem 3" descr="E:\Users\x18908629\Downloads\Assinatura email João Vitor Rocha de Matos 2026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20" t="9019" r="2418" b="20569"/>
        <a:stretch/>
      </xdr:blipFill>
      <xdr:spPr bwMode="auto">
        <a:xfrm>
          <a:off x="10959811" y="9525"/>
          <a:ext cx="1061930" cy="951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120360</xdr:rowOff>
    </xdr:from>
    <xdr:to>
      <xdr:col>2</xdr:col>
      <xdr:colOff>982807</xdr:colOff>
      <xdr:row>0</xdr:row>
      <xdr:rowOff>829540</xdr:rowOff>
    </xdr:to>
    <xdr:grpSp>
      <xdr:nvGrpSpPr>
        <xdr:cNvPr id="5" name="Agrupar 4"/>
        <xdr:cNvGrpSpPr/>
      </xdr:nvGrpSpPr>
      <xdr:grpSpPr>
        <a:xfrm>
          <a:off x="0" y="120360"/>
          <a:ext cx="3519921" cy="709180"/>
          <a:chOff x="-138886" y="163657"/>
          <a:chExt cx="3528560" cy="709180"/>
        </a:xfrm>
      </xdr:grpSpPr>
      <xdr:grpSp>
        <xdr:nvGrpSpPr>
          <xdr:cNvPr id="6" name="Agrupar 5"/>
          <xdr:cNvGrpSpPr/>
        </xdr:nvGrpSpPr>
        <xdr:grpSpPr>
          <a:xfrm>
            <a:off x="-138886" y="163657"/>
            <a:ext cx="3528560" cy="709180"/>
            <a:chOff x="7505876" y="66675"/>
            <a:chExt cx="3867436" cy="709180"/>
          </a:xfrm>
        </xdr:grpSpPr>
        <xdr:sp macro="" textlink="">
          <xdr:nvSpPr>
            <xdr:cNvPr id="8" name="CaixaDeTexto 7"/>
            <xdr:cNvSpPr txBox="1"/>
          </xdr:nvSpPr>
          <xdr:spPr>
            <a:xfrm>
              <a:off x="7505876" y="66675"/>
              <a:ext cx="1695450" cy="6381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2400" b="1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SEM</a:t>
              </a:r>
              <a:r>
                <a:rPr lang="pt-BR" sz="2400" b="1" baseline="0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  </a:t>
              </a:r>
              <a:r>
                <a:rPr lang="pt-BR" sz="2400" b="1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</a:t>
              </a:r>
            </a:p>
          </xdr:txBody>
        </xdr:sp>
        <xdr:sp macro="" textlink="">
          <xdr:nvSpPr>
            <xdr:cNvPr id="9" name="CaixaDeTexto 8"/>
            <xdr:cNvSpPr txBox="1"/>
          </xdr:nvSpPr>
          <xdr:spPr>
            <a:xfrm>
              <a:off x="8966792" y="137680"/>
              <a:ext cx="2406520" cy="6381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800" b="1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Secretaria</a:t>
              </a:r>
              <a:r>
                <a:rPr lang="pt-BR" sz="800" b="1" baseline="0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de Estado de Meio Ambiente e Desenvolvimento Sustentável</a:t>
              </a:r>
              <a:endParaRPr lang="pt-BR" sz="800" b="1">
                <a:solidFill>
                  <a:schemeClr val="bg1">
                    <a:lumMod val="9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0" name="CaixaDeTexto 9"/>
            <xdr:cNvSpPr txBox="1"/>
          </xdr:nvSpPr>
          <xdr:spPr>
            <a:xfrm>
              <a:off x="7648391" y="484312"/>
              <a:ext cx="1486500" cy="27329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1200" b="1">
                  <a:solidFill>
                    <a:srgbClr val="9A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MINAS GERAIS</a:t>
              </a:r>
            </a:p>
          </xdr:txBody>
        </xdr:sp>
      </xdr:grpSp>
      <xdr:sp macro="" textlink="">
        <xdr:nvSpPr>
          <xdr:cNvPr id="7" name="Triângulo isósceles 6"/>
          <xdr:cNvSpPr/>
        </xdr:nvSpPr>
        <xdr:spPr>
          <a:xfrm>
            <a:off x="736776" y="370028"/>
            <a:ext cx="232995" cy="231530"/>
          </a:xfrm>
          <a:prstGeom prst="triangle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0</xdr:row>
      <xdr:rowOff>619125</xdr:rowOff>
    </xdr:from>
    <xdr:to>
      <xdr:col>6</xdr:col>
      <xdr:colOff>2647950</xdr:colOff>
      <xdr:row>0</xdr:row>
      <xdr:rowOff>876300</xdr:rowOff>
    </xdr:to>
    <xdr:sp macro="" textlink="">
      <xdr:nvSpPr>
        <xdr:cNvPr id="2" name="CaixaDeTexto 1"/>
        <xdr:cNvSpPr txBox="1"/>
      </xdr:nvSpPr>
      <xdr:spPr>
        <a:xfrm>
          <a:off x="7029450" y="619125"/>
          <a:ext cx="20764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Microsoft YaHei" panose="020B0503020204020204" pitchFamily="34" charset="-122"/>
              <a:ea typeface="Microsoft YaHei" panose="020B0503020204020204" pitchFamily="34" charset="-122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 macro="" textlink="">
      <xdr:nvSpPr>
        <xdr:cNvPr id="3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9782175" y="158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1177636</xdr:colOff>
      <xdr:row>0</xdr:row>
      <xdr:rowOff>9525</xdr:rowOff>
    </xdr:from>
    <xdr:to>
      <xdr:col>7</xdr:col>
      <xdr:colOff>2239566</xdr:colOff>
      <xdr:row>0</xdr:row>
      <xdr:rowOff>960606</xdr:rowOff>
    </xdr:to>
    <xdr:pic>
      <xdr:nvPicPr>
        <xdr:cNvPr id="4" name="Imagem 3" descr="E:\Users\x18908629\Downloads\Assinatura email João Vitor Rocha de Matos 2026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20" t="9019" r="2418" b="20569"/>
        <a:stretch/>
      </xdr:blipFill>
      <xdr:spPr bwMode="auto">
        <a:xfrm>
          <a:off x="10959811" y="9525"/>
          <a:ext cx="1061930" cy="951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120360</xdr:rowOff>
    </xdr:from>
    <xdr:to>
      <xdr:col>2</xdr:col>
      <xdr:colOff>982807</xdr:colOff>
      <xdr:row>0</xdr:row>
      <xdr:rowOff>829540</xdr:rowOff>
    </xdr:to>
    <xdr:grpSp>
      <xdr:nvGrpSpPr>
        <xdr:cNvPr id="5" name="Agrupar 4"/>
        <xdr:cNvGrpSpPr/>
      </xdr:nvGrpSpPr>
      <xdr:grpSpPr>
        <a:xfrm>
          <a:off x="0" y="120360"/>
          <a:ext cx="3519921" cy="709180"/>
          <a:chOff x="-138886" y="163657"/>
          <a:chExt cx="3528560" cy="709180"/>
        </a:xfrm>
      </xdr:grpSpPr>
      <xdr:grpSp>
        <xdr:nvGrpSpPr>
          <xdr:cNvPr id="6" name="Agrupar 5"/>
          <xdr:cNvGrpSpPr/>
        </xdr:nvGrpSpPr>
        <xdr:grpSpPr>
          <a:xfrm>
            <a:off x="-138886" y="163657"/>
            <a:ext cx="3528560" cy="709180"/>
            <a:chOff x="7505876" y="66675"/>
            <a:chExt cx="3867436" cy="709180"/>
          </a:xfrm>
        </xdr:grpSpPr>
        <xdr:sp macro="" textlink="">
          <xdr:nvSpPr>
            <xdr:cNvPr id="8" name="CaixaDeTexto 7"/>
            <xdr:cNvSpPr txBox="1"/>
          </xdr:nvSpPr>
          <xdr:spPr>
            <a:xfrm>
              <a:off x="7505876" y="66675"/>
              <a:ext cx="1695450" cy="6381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2400" b="1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SEM</a:t>
              </a:r>
              <a:r>
                <a:rPr lang="pt-BR" sz="2400" b="1" baseline="0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  </a:t>
              </a:r>
              <a:r>
                <a:rPr lang="pt-BR" sz="2400" b="1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</a:t>
              </a:r>
            </a:p>
          </xdr:txBody>
        </xdr:sp>
        <xdr:sp macro="" textlink="">
          <xdr:nvSpPr>
            <xdr:cNvPr id="9" name="CaixaDeTexto 8"/>
            <xdr:cNvSpPr txBox="1"/>
          </xdr:nvSpPr>
          <xdr:spPr>
            <a:xfrm>
              <a:off x="8966792" y="137680"/>
              <a:ext cx="2406520" cy="6381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800" b="1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Secretaria</a:t>
              </a:r>
              <a:r>
                <a:rPr lang="pt-BR" sz="800" b="1" baseline="0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de Estado de Meio Ambiente e Desenvolvimento Sustentável</a:t>
              </a:r>
              <a:endParaRPr lang="pt-BR" sz="800" b="1">
                <a:solidFill>
                  <a:schemeClr val="bg1">
                    <a:lumMod val="9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0" name="CaixaDeTexto 9"/>
            <xdr:cNvSpPr txBox="1"/>
          </xdr:nvSpPr>
          <xdr:spPr>
            <a:xfrm>
              <a:off x="7648391" y="484312"/>
              <a:ext cx="1486500" cy="27329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1200" b="1">
                  <a:solidFill>
                    <a:srgbClr val="9A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MINAS GERAIS</a:t>
              </a:r>
            </a:p>
          </xdr:txBody>
        </xdr:sp>
      </xdr:grpSp>
      <xdr:sp macro="" textlink="">
        <xdr:nvSpPr>
          <xdr:cNvPr id="7" name="Triângulo isósceles 6"/>
          <xdr:cNvSpPr/>
        </xdr:nvSpPr>
        <xdr:spPr>
          <a:xfrm>
            <a:off x="736776" y="370028"/>
            <a:ext cx="232995" cy="231530"/>
          </a:xfrm>
          <a:prstGeom prst="triangle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0</xdr:row>
      <xdr:rowOff>619125</xdr:rowOff>
    </xdr:from>
    <xdr:to>
      <xdr:col>6</xdr:col>
      <xdr:colOff>2647950</xdr:colOff>
      <xdr:row>0</xdr:row>
      <xdr:rowOff>876300</xdr:rowOff>
    </xdr:to>
    <xdr:sp macro="" textlink="">
      <xdr:nvSpPr>
        <xdr:cNvPr id="2" name="CaixaDeTexto 1"/>
        <xdr:cNvSpPr txBox="1"/>
      </xdr:nvSpPr>
      <xdr:spPr>
        <a:xfrm>
          <a:off x="7029450" y="619125"/>
          <a:ext cx="20764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Microsoft YaHei" panose="020B0503020204020204" pitchFamily="34" charset="-122"/>
              <a:ea typeface="Microsoft YaHei" panose="020B0503020204020204" pitchFamily="34" charset="-122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 macro="" textlink="">
      <xdr:nvSpPr>
        <xdr:cNvPr id="3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9782175" y="158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1177636</xdr:colOff>
      <xdr:row>0</xdr:row>
      <xdr:rowOff>9525</xdr:rowOff>
    </xdr:from>
    <xdr:to>
      <xdr:col>7</xdr:col>
      <xdr:colOff>2239566</xdr:colOff>
      <xdr:row>0</xdr:row>
      <xdr:rowOff>960606</xdr:rowOff>
    </xdr:to>
    <xdr:pic>
      <xdr:nvPicPr>
        <xdr:cNvPr id="4" name="Imagem 3" descr="E:\Users\x18908629\Downloads\Assinatura email João Vitor Rocha de Matos 2026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20" t="9019" r="2418" b="20569"/>
        <a:stretch/>
      </xdr:blipFill>
      <xdr:spPr bwMode="auto">
        <a:xfrm>
          <a:off x="10959811" y="9525"/>
          <a:ext cx="1061930" cy="951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120360</xdr:rowOff>
    </xdr:from>
    <xdr:to>
      <xdr:col>2</xdr:col>
      <xdr:colOff>982807</xdr:colOff>
      <xdr:row>0</xdr:row>
      <xdr:rowOff>829540</xdr:rowOff>
    </xdr:to>
    <xdr:grpSp>
      <xdr:nvGrpSpPr>
        <xdr:cNvPr id="5" name="Agrupar 4"/>
        <xdr:cNvGrpSpPr/>
      </xdr:nvGrpSpPr>
      <xdr:grpSpPr>
        <a:xfrm>
          <a:off x="0" y="120360"/>
          <a:ext cx="3519921" cy="709180"/>
          <a:chOff x="-138886" y="163657"/>
          <a:chExt cx="3528560" cy="709180"/>
        </a:xfrm>
      </xdr:grpSpPr>
      <xdr:grpSp>
        <xdr:nvGrpSpPr>
          <xdr:cNvPr id="6" name="Agrupar 5"/>
          <xdr:cNvGrpSpPr/>
        </xdr:nvGrpSpPr>
        <xdr:grpSpPr>
          <a:xfrm>
            <a:off x="-138886" y="163657"/>
            <a:ext cx="3528560" cy="709180"/>
            <a:chOff x="7505876" y="66675"/>
            <a:chExt cx="3867436" cy="709180"/>
          </a:xfrm>
        </xdr:grpSpPr>
        <xdr:sp macro="" textlink="">
          <xdr:nvSpPr>
            <xdr:cNvPr id="8" name="CaixaDeTexto 7"/>
            <xdr:cNvSpPr txBox="1"/>
          </xdr:nvSpPr>
          <xdr:spPr>
            <a:xfrm>
              <a:off x="7505876" y="66675"/>
              <a:ext cx="1695450" cy="6381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2400" b="1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SEM</a:t>
              </a:r>
              <a:r>
                <a:rPr lang="pt-BR" sz="2400" b="1" baseline="0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  </a:t>
              </a:r>
              <a:r>
                <a:rPr lang="pt-BR" sz="2400" b="1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</a:t>
              </a:r>
            </a:p>
          </xdr:txBody>
        </xdr:sp>
        <xdr:sp macro="" textlink="">
          <xdr:nvSpPr>
            <xdr:cNvPr id="9" name="CaixaDeTexto 8"/>
            <xdr:cNvSpPr txBox="1"/>
          </xdr:nvSpPr>
          <xdr:spPr>
            <a:xfrm>
              <a:off x="8966792" y="137680"/>
              <a:ext cx="2406520" cy="6381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800" b="1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Secretaria</a:t>
              </a:r>
              <a:r>
                <a:rPr lang="pt-BR" sz="800" b="1" baseline="0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de Estado de Meio Ambiente e Desenvolvimento Sustentável</a:t>
              </a:r>
              <a:endParaRPr lang="pt-BR" sz="800" b="1">
                <a:solidFill>
                  <a:schemeClr val="bg1">
                    <a:lumMod val="9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0" name="CaixaDeTexto 9"/>
            <xdr:cNvSpPr txBox="1"/>
          </xdr:nvSpPr>
          <xdr:spPr>
            <a:xfrm>
              <a:off x="7648391" y="484312"/>
              <a:ext cx="1486500" cy="27329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1200" b="1">
                  <a:solidFill>
                    <a:srgbClr val="9A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MINAS GERAIS</a:t>
              </a:r>
            </a:p>
          </xdr:txBody>
        </xdr:sp>
      </xdr:grpSp>
      <xdr:sp macro="" textlink="">
        <xdr:nvSpPr>
          <xdr:cNvPr id="7" name="Triângulo isósceles 6"/>
          <xdr:cNvSpPr/>
        </xdr:nvSpPr>
        <xdr:spPr>
          <a:xfrm>
            <a:off x="736776" y="370028"/>
            <a:ext cx="232995" cy="231530"/>
          </a:xfrm>
          <a:prstGeom prst="triangle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180975</xdr:rowOff>
    </xdr:from>
    <xdr:to>
      <xdr:col>2</xdr:col>
      <xdr:colOff>1000125</xdr:colOff>
      <xdr:row>0</xdr:row>
      <xdr:rowOff>838200</xdr:rowOff>
    </xdr:to>
    <xdr:grpSp>
      <xdr:nvGrpSpPr>
        <xdr:cNvPr id="2" name="Agrupar 1"/>
        <xdr:cNvGrpSpPr/>
      </xdr:nvGrpSpPr>
      <xdr:grpSpPr>
        <a:xfrm>
          <a:off x="0" y="1809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619125</xdr:rowOff>
    </xdr:from>
    <xdr:to>
      <xdr:col>6</xdr:col>
      <xdr:colOff>2647950</xdr:colOff>
      <xdr:row>0</xdr:row>
      <xdr:rowOff>876300</xdr:rowOff>
    </xdr:to>
    <xdr:sp macro="" textlink="">
      <xdr:nvSpPr>
        <xdr:cNvPr id="5" name="CaixaDeTexto 4"/>
        <xdr:cNvSpPr txBox="1"/>
      </xdr:nvSpPr>
      <xdr:spPr>
        <a:xfrm>
          <a:off x="4320540" y="169545"/>
          <a:ext cx="4953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Microsoft YaHei" panose="020B0503020204020204" pitchFamily="34" charset="-122"/>
              <a:ea typeface="Microsoft YaHei" panose="020B0503020204020204" pitchFamily="34" charset="-122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373880" y="502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1152526</xdr:colOff>
      <xdr:row>0</xdr:row>
      <xdr:rowOff>9525</xdr:rowOff>
    </xdr:from>
    <xdr:ext cx="1087040" cy="970453"/>
    <xdr:pic>
      <xdr:nvPicPr>
        <xdr:cNvPr id="7" name="Imagem 6" descr="E:\Users\x18908629\Downloads\Assinatura email João Vitor Rocha de Matos 2026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20" t="9019" r="2418" b="20569"/>
        <a:stretch/>
      </xdr:blipFill>
      <xdr:spPr bwMode="auto">
        <a:xfrm>
          <a:off x="5000626" y="9525"/>
          <a:ext cx="1087040" cy="970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180975</xdr:rowOff>
    </xdr:from>
    <xdr:to>
      <xdr:col>2</xdr:col>
      <xdr:colOff>1000125</xdr:colOff>
      <xdr:row>0</xdr:row>
      <xdr:rowOff>838200</xdr:rowOff>
    </xdr:to>
    <xdr:grpSp>
      <xdr:nvGrpSpPr>
        <xdr:cNvPr id="2" name="Agrupar 1"/>
        <xdr:cNvGrpSpPr/>
      </xdr:nvGrpSpPr>
      <xdr:grpSpPr>
        <a:xfrm>
          <a:off x="0" y="1809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619125</xdr:rowOff>
    </xdr:from>
    <xdr:to>
      <xdr:col>6</xdr:col>
      <xdr:colOff>2647950</xdr:colOff>
      <xdr:row>0</xdr:row>
      <xdr:rowOff>876300</xdr:rowOff>
    </xdr:to>
    <xdr:sp macro="" textlink="">
      <xdr:nvSpPr>
        <xdr:cNvPr id="5" name="CaixaDeTexto 4"/>
        <xdr:cNvSpPr txBox="1"/>
      </xdr:nvSpPr>
      <xdr:spPr>
        <a:xfrm>
          <a:off x="4229100" y="161925"/>
          <a:ext cx="381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Microsoft YaHei" panose="020B0503020204020204" pitchFamily="34" charset="-122"/>
              <a:ea typeface="Microsoft YaHei" panose="020B0503020204020204" pitchFamily="34" charset="-122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2672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1152526</xdr:colOff>
      <xdr:row>0</xdr:row>
      <xdr:rowOff>9525</xdr:rowOff>
    </xdr:from>
    <xdr:ext cx="1087040" cy="976168"/>
    <xdr:pic>
      <xdr:nvPicPr>
        <xdr:cNvPr id="7" name="Imagem 6" descr="E:\Users\x18908629\Downloads\Assinatura email João Vitor Rocha de Matos 2026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20" t="9019" r="2418" b="20569"/>
        <a:stretch/>
      </xdr:blipFill>
      <xdr:spPr bwMode="auto">
        <a:xfrm>
          <a:off x="4876801" y="9525"/>
          <a:ext cx="1087040" cy="976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180975</xdr:rowOff>
    </xdr:from>
    <xdr:to>
      <xdr:col>2</xdr:col>
      <xdr:colOff>1000125</xdr:colOff>
      <xdr:row>0</xdr:row>
      <xdr:rowOff>838200</xdr:rowOff>
    </xdr:to>
    <xdr:grpSp>
      <xdr:nvGrpSpPr>
        <xdr:cNvPr id="2" name="Agrupar 1"/>
        <xdr:cNvGrpSpPr/>
      </xdr:nvGrpSpPr>
      <xdr:grpSpPr>
        <a:xfrm>
          <a:off x="0" y="1809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619125</xdr:rowOff>
    </xdr:from>
    <xdr:to>
      <xdr:col>6</xdr:col>
      <xdr:colOff>2647950</xdr:colOff>
      <xdr:row>0</xdr:row>
      <xdr:rowOff>876300</xdr:rowOff>
    </xdr:to>
    <xdr:sp macro="" textlink="">
      <xdr:nvSpPr>
        <xdr:cNvPr id="5" name="CaixaDeTexto 4"/>
        <xdr:cNvSpPr txBox="1"/>
      </xdr:nvSpPr>
      <xdr:spPr>
        <a:xfrm>
          <a:off x="4229100" y="161925"/>
          <a:ext cx="381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Microsoft YaHei" panose="020B0503020204020204" pitchFamily="34" charset="-122"/>
              <a:ea typeface="Microsoft YaHei" panose="020B0503020204020204" pitchFamily="34" charset="-122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2672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1152526</xdr:colOff>
      <xdr:row>0</xdr:row>
      <xdr:rowOff>9525</xdr:rowOff>
    </xdr:from>
    <xdr:ext cx="1087040" cy="976168"/>
    <xdr:pic>
      <xdr:nvPicPr>
        <xdr:cNvPr id="7" name="Imagem 6" descr="E:\Users\x18908629\Downloads\Assinatura email João Vitor Rocha de Matos 2026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20" t="9019" r="2418" b="20569"/>
        <a:stretch/>
      </xdr:blipFill>
      <xdr:spPr bwMode="auto">
        <a:xfrm>
          <a:off x="4876801" y="9525"/>
          <a:ext cx="1087040" cy="976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180975</xdr:rowOff>
    </xdr:from>
    <xdr:to>
      <xdr:col>2</xdr:col>
      <xdr:colOff>1000125</xdr:colOff>
      <xdr:row>0</xdr:row>
      <xdr:rowOff>838200</xdr:rowOff>
    </xdr:to>
    <xdr:grpSp>
      <xdr:nvGrpSpPr>
        <xdr:cNvPr id="2" name="Agrupar 1"/>
        <xdr:cNvGrpSpPr/>
      </xdr:nvGrpSpPr>
      <xdr:grpSpPr>
        <a:xfrm>
          <a:off x="0" y="1809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619125</xdr:rowOff>
    </xdr:from>
    <xdr:to>
      <xdr:col>6</xdr:col>
      <xdr:colOff>2647950</xdr:colOff>
      <xdr:row>0</xdr:row>
      <xdr:rowOff>876300</xdr:rowOff>
    </xdr:to>
    <xdr:sp macro="" textlink="">
      <xdr:nvSpPr>
        <xdr:cNvPr id="5" name="CaixaDeTexto 4"/>
        <xdr:cNvSpPr txBox="1"/>
      </xdr:nvSpPr>
      <xdr:spPr>
        <a:xfrm>
          <a:off x="4229100" y="161925"/>
          <a:ext cx="381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Microsoft YaHei" panose="020B0503020204020204" pitchFamily="34" charset="-122"/>
              <a:ea typeface="Microsoft YaHei" panose="020B0503020204020204" pitchFamily="34" charset="-122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2672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1152526</xdr:colOff>
      <xdr:row>0</xdr:row>
      <xdr:rowOff>9525</xdr:rowOff>
    </xdr:from>
    <xdr:ext cx="1087040" cy="976168"/>
    <xdr:pic>
      <xdr:nvPicPr>
        <xdr:cNvPr id="7" name="Imagem 6" descr="E:\Users\x18908629\Downloads\Assinatura email João Vitor Rocha de Matos 2026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20" t="9019" r="2418" b="20569"/>
        <a:stretch/>
      </xdr:blipFill>
      <xdr:spPr bwMode="auto">
        <a:xfrm>
          <a:off x="4876801" y="9525"/>
          <a:ext cx="1087040" cy="976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180975</xdr:rowOff>
    </xdr:from>
    <xdr:to>
      <xdr:col>2</xdr:col>
      <xdr:colOff>1000125</xdr:colOff>
      <xdr:row>0</xdr:row>
      <xdr:rowOff>838200</xdr:rowOff>
    </xdr:to>
    <xdr:grpSp>
      <xdr:nvGrpSpPr>
        <xdr:cNvPr id="2" name="Agrupar 1"/>
        <xdr:cNvGrpSpPr/>
      </xdr:nvGrpSpPr>
      <xdr:grpSpPr>
        <a:xfrm>
          <a:off x="0" y="180975"/>
          <a:ext cx="353377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619125</xdr:rowOff>
    </xdr:from>
    <xdr:to>
      <xdr:col>6</xdr:col>
      <xdr:colOff>2647950</xdr:colOff>
      <xdr:row>0</xdr:row>
      <xdr:rowOff>876300</xdr:rowOff>
    </xdr:to>
    <xdr:sp macro="" textlink="">
      <xdr:nvSpPr>
        <xdr:cNvPr id="5" name="CaixaDeTexto 4"/>
        <xdr:cNvSpPr txBox="1"/>
      </xdr:nvSpPr>
      <xdr:spPr>
        <a:xfrm>
          <a:off x="4229100" y="161925"/>
          <a:ext cx="381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Microsoft YaHei" panose="020B0503020204020204" pitchFamily="34" charset="-122"/>
              <a:ea typeface="Microsoft YaHei" panose="020B0503020204020204" pitchFamily="34" charset="-122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2672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1152526</xdr:colOff>
      <xdr:row>0</xdr:row>
      <xdr:rowOff>9525</xdr:rowOff>
    </xdr:from>
    <xdr:ext cx="1087040" cy="976168"/>
    <xdr:pic>
      <xdr:nvPicPr>
        <xdr:cNvPr id="7" name="Imagem 6" descr="E:\Users\x18908629\Downloads\Assinatura email João Vitor Rocha de Matos 2026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20" t="9019" r="2418" b="20569"/>
        <a:stretch/>
      </xdr:blipFill>
      <xdr:spPr bwMode="auto">
        <a:xfrm>
          <a:off x="4876801" y="9525"/>
          <a:ext cx="1087040" cy="976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180975</xdr:rowOff>
    </xdr:from>
    <xdr:to>
      <xdr:col>2</xdr:col>
      <xdr:colOff>1000125</xdr:colOff>
      <xdr:row>0</xdr:row>
      <xdr:rowOff>838200</xdr:rowOff>
    </xdr:to>
    <xdr:grpSp>
      <xdr:nvGrpSpPr>
        <xdr:cNvPr id="2" name="Agrupar 1"/>
        <xdr:cNvGrpSpPr/>
      </xdr:nvGrpSpPr>
      <xdr:grpSpPr>
        <a:xfrm>
          <a:off x="0" y="180975"/>
          <a:ext cx="360616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619125</xdr:rowOff>
    </xdr:from>
    <xdr:to>
      <xdr:col>6</xdr:col>
      <xdr:colOff>2647950</xdr:colOff>
      <xdr:row>0</xdr:row>
      <xdr:rowOff>876300</xdr:rowOff>
    </xdr:to>
    <xdr:sp macro="" textlink="">
      <xdr:nvSpPr>
        <xdr:cNvPr id="5" name="CaixaDeTexto 4"/>
        <xdr:cNvSpPr txBox="1"/>
      </xdr:nvSpPr>
      <xdr:spPr>
        <a:xfrm>
          <a:off x="4229100" y="161925"/>
          <a:ext cx="381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Microsoft YaHei" panose="020B0503020204020204" pitchFamily="34" charset="-122"/>
              <a:ea typeface="Microsoft YaHei" panose="020B0503020204020204" pitchFamily="34" charset="-122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2672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1152526</xdr:colOff>
      <xdr:row>0</xdr:row>
      <xdr:rowOff>9525</xdr:rowOff>
    </xdr:from>
    <xdr:ext cx="1087040" cy="976168"/>
    <xdr:pic>
      <xdr:nvPicPr>
        <xdr:cNvPr id="7" name="Imagem 6" descr="E:\Users\x18908629\Downloads\Assinatura email João Vitor Rocha de Matos 2026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20" t="9019" r="2418" b="20569"/>
        <a:stretch/>
      </xdr:blipFill>
      <xdr:spPr bwMode="auto">
        <a:xfrm>
          <a:off x="4876801" y="9525"/>
          <a:ext cx="1087040" cy="976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180975</xdr:rowOff>
    </xdr:from>
    <xdr:to>
      <xdr:col>2</xdr:col>
      <xdr:colOff>1000125</xdr:colOff>
      <xdr:row>0</xdr:row>
      <xdr:rowOff>838200</xdr:rowOff>
    </xdr:to>
    <xdr:grpSp>
      <xdr:nvGrpSpPr>
        <xdr:cNvPr id="2" name="Agrupar 1"/>
        <xdr:cNvGrpSpPr/>
      </xdr:nvGrpSpPr>
      <xdr:grpSpPr>
        <a:xfrm>
          <a:off x="0" y="180975"/>
          <a:ext cx="3606165" cy="657225"/>
          <a:chOff x="7658101" y="66675"/>
          <a:chExt cx="3876949" cy="657225"/>
        </a:xfrm>
      </xdr:grpSpPr>
      <xdr:sp macro="" textlink="">
        <xdr:nvSpPr>
          <xdr:cNvPr id="3" name="CaixaDeTexto 2"/>
          <xdr:cNvSpPr txBox="1"/>
        </xdr:nvSpPr>
        <xdr:spPr>
          <a:xfrm>
            <a:off x="7658101" y="66675"/>
            <a:ext cx="169545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400" b="1">
                <a:solidFill>
                  <a:srgbClr val="92D0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SEMAD</a:t>
            </a:r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9087126" y="85725"/>
            <a:ext cx="2447924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 b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</a:t>
            </a:r>
            <a:r>
              <a:rPr lang="pt-BR" sz="800" b="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Estado de Meio Ambiente e Desenvolvimento Sustentável</a:t>
            </a:r>
            <a:endParaRPr lang="pt-BR" sz="8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571500</xdr:colOff>
      <xdr:row>0</xdr:row>
      <xdr:rowOff>619125</xdr:rowOff>
    </xdr:from>
    <xdr:to>
      <xdr:col>6</xdr:col>
      <xdr:colOff>2647950</xdr:colOff>
      <xdr:row>0</xdr:row>
      <xdr:rowOff>876300</xdr:rowOff>
    </xdr:to>
    <xdr:sp macro="" textlink="">
      <xdr:nvSpPr>
        <xdr:cNvPr id="5" name="CaixaDeTexto 4"/>
        <xdr:cNvSpPr txBox="1"/>
      </xdr:nvSpPr>
      <xdr:spPr>
        <a:xfrm>
          <a:off x="4320540" y="169545"/>
          <a:ext cx="4953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Microsoft YaHei" panose="020B0503020204020204" pitchFamily="34" charset="-122"/>
              <a:ea typeface="Microsoft YaHei" panose="020B0503020204020204" pitchFamily="34" charset="-122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6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373880" y="502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1152526</xdr:colOff>
      <xdr:row>0</xdr:row>
      <xdr:rowOff>9525</xdr:rowOff>
    </xdr:from>
    <xdr:ext cx="1087040" cy="970453"/>
    <xdr:pic>
      <xdr:nvPicPr>
        <xdr:cNvPr id="7" name="Imagem 6" descr="E:\Users\x18908629\Downloads\Assinatura email João Vitor Rocha de Matos 2026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20" t="9019" r="2418" b="20569"/>
        <a:stretch/>
      </xdr:blipFill>
      <xdr:spPr bwMode="auto">
        <a:xfrm>
          <a:off x="5000626" y="9525"/>
          <a:ext cx="1087040" cy="970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0</xdr:row>
      <xdr:rowOff>619125</xdr:rowOff>
    </xdr:from>
    <xdr:to>
      <xdr:col>6</xdr:col>
      <xdr:colOff>2647950</xdr:colOff>
      <xdr:row>0</xdr:row>
      <xdr:rowOff>876300</xdr:rowOff>
    </xdr:to>
    <xdr:sp macro="" textlink="">
      <xdr:nvSpPr>
        <xdr:cNvPr id="2" name="CaixaDeTexto 1"/>
        <xdr:cNvSpPr txBox="1"/>
      </xdr:nvSpPr>
      <xdr:spPr>
        <a:xfrm>
          <a:off x="4320540" y="169545"/>
          <a:ext cx="4953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>
              <a:solidFill>
                <a:schemeClr val="tx1">
                  <a:lumMod val="65000"/>
                  <a:lumOff val="35000"/>
                </a:schemeClr>
              </a:solidFill>
              <a:latin typeface="Microsoft YaHei" panose="020B0503020204020204" pitchFamily="34" charset="-122"/>
              <a:ea typeface="Microsoft YaHei" panose="020B0503020204020204" pitchFamily="34" charset="-122"/>
              <a:cs typeface="Arial" panose="020B0604020202020204" pitchFamily="34" charset="0"/>
            </a:rPr>
            <a:t>Período: entre 0h e 23h59</a:t>
          </a:r>
        </a:p>
      </xdr:txBody>
    </xdr:sp>
    <xdr:clientData/>
  </xdr:twoCellAnchor>
  <xdr:oneCellAnchor>
    <xdr:from>
      <xdr:col>7</xdr:col>
      <xdr:colOff>0</xdr:colOff>
      <xdr:row>3</xdr:row>
      <xdr:rowOff>0</xdr:rowOff>
    </xdr:from>
    <xdr:ext cx="304800" cy="304800"/>
    <xdr:sp macro="" textlink="">
      <xdr:nvSpPr>
        <xdr:cNvPr id="3" name="AutoShape 1" descr="Visualizando a imagem Logomarca_GOV-Minas_Secretaria-MeioAmbienteeDesenvolvimentoSustentavel_2019_RGB.png"/>
        <xdr:cNvSpPr>
          <a:spLocks noChangeAspect="1" noChangeArrowheads="1"/>
        </xdr:cNvSpPr>
      </xdr:nvSpPr>
      <xdr:spPr bwMode="auto">
        <a:xfrm>
          <a:off x="4373880" y="502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1177636</xdr:colOff>
      <xdr:row>0</xdr:row>
      <xdr:rowOff>9525</xdr:rowOff>
    </xdr:from>
    <xdr:ext cx="1061930" cy="951081"/>
    <xdr:pic>
      <xdr:nvPicPr>
        <xdr:cNvPr id="4" name="Imagem 3" descr="E:\Users\x18908629\Downloads\Assinatura email João Vitor Rocha de Matos 2026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20" t="9019" r="2418" b="20569"/>
        <a:stretch/>
      </xdr:blipFill>
      <xdr:spPr bwMode="auto">
        <a:xfrm>
          <a:off x="4995256" y="9525"/>
          <a:ext cx="1061930" cy="951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0</xdr:row>
      <xdr:rowOff>120360</xdr:rowOff>
    </xdr:from>
    <xdr:to>
      <xdr:col>2</xdr:col>
      <xdr:colOff>982807</xdr:colOff>
      <xdr:row>0</xdr:row>
      <xdr:rowOff>829540</xdr:rowOff>
    </xdr:to>
    <xdr:grpSp>
      <xdr:nvGrpSpPr>
        <xdr:cNvPr id="5" name="Agrupar 4"/>
        <xdr:cNvGrpSpPr/>
      </xdr:nvGrpSpPr>
      <xdr:grpSpPr>
        <a:xfrm>
          <a:off x="0" y="120360"/>
          <a:ext cx="3519921" cy="709180"/>
          <a:chOff x="-138886" y="163657"/>
          <a:chExt cx="3528560" cy="709180"/>
        </a:xfrm>
      </xdr:grpSpPr>
      <xdr:grpSp>
        <xdr:nvGrpSpPr>
          <xdr:cNvPr id="6" name="Agrupar 5"/>
          <xdr:cNvGrpSpPr/>
        </xdr:nvGrpSpPr>
        <xdr:grpSpPr>
          <a:xfrm>
            <a:off x="-138886" y="163657"/>
            <a:ext cx="3528560" cy="709180"/>
            <a:chOff x="7505876" y="66675"/>
            <a:chExt cx="3867436" cy="709180"/>
          </a:xfrm>
        </xdr:grpSpPr>
        <xdr:sp macro="" textlink="">
          <xdr:nvSpPr>
            <xdr:cNvPr id="8" name="CaixaDeTexto 7"/>
            <xdr:cNvSpPr txBox="1"/>
          </xdr:nvSpPr>
          <xdr:spPr>
            <a:xfrm>
              <a:off x="7505876" y="66675"/>
              <a:ext cx="1695450" cy="6381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2400" b="1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SEM</a:t>
              </a:r>
              <a:r>
                <a:rPr lang="pt-BR" sz="2400" b="1" baseline="0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  </a:t>
              </a:r>
              <a:r>
                <a:rPr lang="pt-BR" sz="2400" b="1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</a:t>
              </a:r>
            </a:p>
          </xdr:txBody>
        </xdr:sp>
        <xdr:sp macro="" textlink="">
          <xdr:nvSpPr>
            <xdr:cNvPr id="9" name="CaixaDeTexto 8"/>
            <xdr:cNvSpPr txBox="1"/>
          </xdr:nvSpPr>
          <xdr:spPr>
            <a:xfrm>
              <a:off x="8966792" y="137680"/>
              <a:ext cx="2406520" cy="6381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800" b="1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Secretaria</a:t>
              </a:r>
              <a:r>
                <a:rPr lang="pt-BR" sz="800" b="1" baseline="0">
                  <a:solidFill>
                    <a:schemeClr val="bg1">
                      <a:lumMod val="9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de Estado de Meio Ambiente e Desenvolvimento Sustentável</a:t>
              </a:r>
              <a:endParaRPr lang="pt-BR" sz="800" b="1">
                <a:solidFill>
                  <a:schemeClr val="bg1">
                    <a:lumMod val="9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0" name="CaixaDeTexto 9"/>
            <xdr:cNvSpPr txBox="1"/>
          </xdr:nvSpPr>
          <xdr:spPr>
            <a:xfrm>
              <a:off x="7648391" y="484312"/>
              <a:ext cx="1486500" cy="27329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1200" b="1">
                  <a:solidFill>
                    <a:srgbClr val="9A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MINAS GERAIS</a:t>
              </a:r>
            </a:p>
          </xdr:txBody>
        </xdr:sp>
      </xdr:grpSp>
      <xdr:sp macro="" textlink="">
        <xdr:nvSpPr>
          <xdr:cNvPr id="7" name="Triângulo isósceles 6"/>
          <xdr:cNvSpPr/>
        </xdr:nvSpPr>
        <xdr:spPr>
          <a:xfrm>
            <a:off x="736776" y="370028"/>
            <a:ext cx="232995" cy="231530"/>
          </a:xfrm>
          <a:prstGeom prst="triangle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59"/>
  <sheetViews>
    <sheetView zoomScaleNormal="100" workbookViewId="0">
      <selection activeCell="G18" sqref="G18"/>
    </sheetView>
  </sheetViews>
  <sheetFormatPr defaultColWidth="9.140625" defaultRowHeight="12.75" x14ac:dyDescent="0.25"/>
  <cols>
    <col min="1" max="1" width="19.5703125" style="1" bestFit="1" customWidth="1"/>
    <col min="2" max="2" width="18.42578125" style="1" customWidth="1"/>
    <col min="3" max="3" width="15.42578125" style="1" bestFit="1" customWidth="1"/>
    <col min="4" max="4" width="13.42578125" style="1" customWidth="1"/>
    <col min="5" max="5" width="14.140625" style="1" customWidth="1"/>
    <col min="6" max="6" width="15.85546875" style="1" customWidth="1"/>
    <col min="7" max="7" width="49.85546875" style="3" customWidth="1"/>
    <col min="8" max="8" width="51.7109375" style="2" customWidth="1"/>
    <col min="9" max="16384" width="9.140625" style="1"/>
  </cols>
  <sheetData>
    <row r="1" spans="1:36" ht="77.25" customHeight="1" x14ac:dyDescent="0.25">
      <c r="A1" s="12"/>
      <c r="B1" s="12"/>
      <c r="D1" s="37" t="s">
        <v>102</v>
      </c>
      <c r="E1" s="11"/>
      <c r="F1" s="36">
        <v>46204.479247685187</v>
      </c>
      <c r="G1" s="35" t="s">
        <v>50</v>
      </c>
      <c r="I1" s="4"/>
      <c r="J1" s="10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9" customHeight="1" x14ac:dyDescent="0.25">
      <c r="A2" s="33"/>
      <c r="B2" s="33"/>
      <c r="C2" s="33"/>
      <c r="D2" s="34"/>
      <c r="E2" s="34"/>
      <c r="F2" s="33"/>
      <c r="G2" s="33"/>
      <c r="H2" s="3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38.25" customHeight="1" x14ac:dyDescent="0.25">
      <c r="A3" s="32" t="s">
        <v>101</v>
      </c>
      <c r="B3" s="31" t="s">
        <v>0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s="8" customFormat="1" ht="75" customHeight="1" x14ac:dyDescent="0.2">
      <c r="A4" s="72" t="s">
        <v>7</v>
      </c>
      <c r="B4" s="72" t="s">
        <v>8</v>
      </c>
      <c r="C4" s="24" t="s">
        <v>51</v>
      </c>
      <c r="D4" s="25">
        <v>16</v>
      </c>
      <c r="E4" s="26">
        <f t="shared" ref="E4:E50" si="0">IF(D4="","N/D",D4)</f>
        <v>16</v>
      </c>
      <c r="F4" s="25" t="str">
        <f t="shared" ref="F4:F50" si="1">IF(D4="","",IF(D4&lt;=40,$A$57,IF(D4&lt;=80,$A$58,IF(D4&lt;=120,$A$59, IF(D4&lt;=200,$A$60,$A$61)))))</f>
        <v>Boa</v>
      </c>
      <c r="G4" s="24" t="s">
        <v>47</v>
      </c>
      <c r="H4" s="24" t="str">
        <f t="shared" ref="H4:H24" si="2">IF(D4="","",IF(D4&lt;=40,$C$57,IF(D4&lt;=80,$C$58,IF(D4&lt;=120,$C$59,IF(D4&lt;=200,$C$60,IF(D4&gt;200,$C$61,))))))</f>
        <v>-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6" s="8" customFormat="1" ht="75" customHeight="1" x14ac:dyDescent="0.2">
      <c r="A5" s="73"/>
      <c r="B5" s="73"/>
      <c r="C5" s="27" t="s">
        <v>52</v>
      </c>
      <c r="D5" s="25"/>
      <c r="E5" s="26" t="str">
        <f t="shared" si="0"/>
        <v>N/D</v>
      </c>
      <c r="F5" s="25" t="str">
        <f t="shared" si="1"/>
        <v/>
      </c>
      <c r="G5" s="24"/>
      <c r="H5" s="24" t="str">
        <f t="shared" si="2"/>
        <v/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s="8" customFormat="1" ht="75" customHeight="1" x14ac:dyDescent="0.2">
      <c r="A6" s="74"/>
      <c r="B6" s="74"/>
      <c r="C6" s="24" t="s">
        <v>53</v>
      </c>
      <c r="D6" s="25"/>
      <c r="E6" s="26" t="str">
        <f t="shared" si="0"/>
        <v>N/D</v>
      </c>
      <c r="F6" s="25" t="str">
        <f t="shared" si="1"/>
        <v/>
      </c>
      <c r="G6" s="24"/>
      <c r="H6" s="24" t="str">
        <f t="shared" si="2"/>
        <v/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75" customHeight="1" x14ac:dyDescent="0.25">
      <c r="A7" s="72" t="s">
        <v>7</v>
      </c>
      <c r="B7" s="77" t="s">
        <v>9</v>
      </c>
      <c r="C7" s="24" t="s">
        <v>54</v>
      </c>
      <c r="D7" s="25">
        <v>39</v>
      </c>
      <c r="E7" s="26">
        <f t="shared" si="0"/>
        <v>39</v>
      </c>
      <c r="F7" s="25" t="str">
        <f t="shared" si="1"/>
        <v>Boa</v>
      </c>
      <c r="G7" s="24" t="s">
        <v>48</v>
      </c>
      <c r="H7" s="24" t="str">
        <f t="shared" si="2"/>
        <v>-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8" customFormat="1" ht="78" customHeight="1" x14ac:dyDescent="0.2">
      <c r="A8" s="73"/>
      <c r="B8" s="79"/>
      <c r="C8" s="24" t="s">
        <v>55</v>
      </c>
      <c r="D8" s="25">
        <v>69</v>
      </c>
      <c r="E8" s="26">
        <f t="shared" si="0"/>
        <v>69</v>
      </c>
      <c r="F8" s="25" t="str">
        <f t="shared" si="1"/>
        <v>Moderada</v>
      </c>
      <c r="G8" s="24" t="s">
        <v>100</v>
      </c>
      <c r="H8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s="8" customFormat="1" ht="75" customHeight="1" x14ac:dyDescent="0.2">
      <c r="A9" s="74"/>
      <c r="B9" s="78"/>
      <c r="C9" s="24" t="s">
        <v>56</v>
      </c>
      <c r="D9" s="25"/>
      <c r="E9" s="26" t="str">
        <f t="shared" si="0"/>
        <v>N/D</v>
      </c>
      <c r="F9" s="25" t="str">
        <f t="shared" si="1"/>
        <v/>
      </c>
      <c r="G9" s="24"/>
      <c r="H9" s="24" t="str">
        <f t="shared" si="2"/>
        <v/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36" s="8" customFormat="1" ht="75" customHeight="1" x14ac:dyDescent="0.2">
      <c r="A10" s="72" t="s">
        <v>7</v>
      </c>
      <c r="B10" s="72" t="s">
        <v>10</v>
      </c>
      <c r="C10" s="24" t="s">
        <v>57</v>
      </c>
      <c r="D10" s="25">
        <v>24</v>
      </c>
      <c r="E10" s="26">
        <f t="shared" si="0"/>
        <v>24</v>
      </c>
      <c r="F10" s="25" t="str">
        <f t="shared" si="1"/>
        <v>Boa</v>
      </c>
      <c r="G10" s="24" t="s">
        <v>49</v>
      </c>
      <c r="H10" s="24" t="str">
        <f t="shared" si="2"/>
        <v>-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36" s="8" customFormat="1" ht="75" customHeight="1" x14ac:dyDescent="0.2">
      <c r="A11" s="73"/>
      <c r="B11" s="73"/>
      <c r="C11" s="24" t="s">
        <v>58</v>
      </c>
      <c r="D11" s="25">
        <v>21</v>
      </c>
      <c r="E11" s="26">
        <f t="shared" si="0"/>
        <v>21</v>
      </c>
      <c r="F11" s="25" t="str">
        <f t="shared" si="1"/>
        <v>Boa</v>
      </c>
      <c r="G11" s="24" t="s">
        <v>47</v>
      </c>
      <c r="H11" s="24" t="str">
        <f t="shared" si="2"/>
        <v>-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36" s="8" customFormat="1" ht="75" customHeight="1" x14ac:dyDescent="0.2">
      <c r="A12" s="74"/>
      <c r="B12" s="74"/>
      <c r="C12" s="24" t="s">
        <v>59</v>
      </c>
      <c r="D12" s="25">
        <v>12</v>
      </c>
      <c r="E12" s="26">
        <f t="shared" si="0"/>
        <v>12</v>
      </c>
      <c r="F12" s="25" t="str">
        <f t="shared" si="1"/>
        <v>Boa</v>
      </c>
      <c r="G12" s="24" t="s">
        <v>47</v>
      </c>
      <c r="H12" s="24" t="str">
        <f t="shared" si="2"/>
        <v>-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36" s="8" customFormat="1" ht="75" customHeight="1" x14ac:dyDescent="0.2">
      <c r="A13" s="72" t="s">
        <v>11</v>
      </c>
      <c r="B13" s="72" t="s">
        <v>12</v>
      </c>
      <c r="C13" s="24" t="s">
        <v>60</v>
      </c>
      <c r="D13" s="25">
        <v>18</v>
      </c>
      <c r="E13" s="26">
        <f t="shared" si="0"/>
        <v>18</v>
      </c>
      <c r="F13" s="25" t="str">
        <f t="shared" si="1"/>
        <v>Boa</v>
      </c>
      <c r="G13" s="24" t="s">
        <v>48</v>
      </c>
      <c r="H13" s="24" t="str">
        <f t="shared" si="2"/>
        <v>-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36" s="8" customFormat="1" ht="75" customHeight="1" x14ac:dyDescent="0.2">
      <c r="A14" s="73"/>
      <c r="B14" s="73"/>
      <c r="C14" s="24" t="s">
        <v>61</v>
      </c>
      <c r="D14" s="25">
        <v>27</v>
      </c>
      <c r="E14" s="26">
        <f t="shared" si="0"/>
        <v>27</v>
      </c>
      <c r="F14" s="25" t="str">
        <f t="shared" si="1"/>
        <v>Boa</v>
      </c>
      <c r="G14" s="24" t="s">
        <v>48</v>
      </c>
      <c r="H14" s="24" t="str">
        <f t="shared" si="2"/>
        <v>-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36" s="8" customFormat="1" ht="75" customHeight="1" x14ac:dyDescent="0.2">
      <c r="A15" s="74"/>
      <c r="B15" s="74"/>
      <c r="C15" s="24" t="s">
        <v>62</v>
      </c>
      <c r="D15" s="25">
        <v>16</v>
      </c>
      <c r="E15" s="26">
        <f t="shared" si="0"/>
        <v>16</v>
      </c>
      <c r="F15" s="25" t="str">
        <f t="shared" si="1"/>
        <v>Boa</v>
      </c>
      <c r="G15" s="24" t="s">
        <v>48</v>
      </c>
      <c r="H15" s="24" t="str">
        <f t="shared" si="2"/>
        <v>-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s="8" customFormat="1" ht="75" customHeight="1" x14ac:dyDescent="0.2">
      <c r="A16" s="72" t="s">
        <v>7</v>
      </c>
      <c r="B16" s="72" t="s">
        <v>13</v>
      </c>
      <c r="C16" s="24" t="s">
        <v>63</v>
      </c>
      <c r="D16" s="25">
        <v>35</v>
      </c>
      <c r="E16" s="26">
        <f t="shared" si="0"/>
        <v>35</v>
      </c>
      <c r="F16" s="25" t="str">
        <f t="shared" si="1"/>
        <v>Boa</v>
      </c>
      <c r="G16" s="24" t="s">
        <v>47</v>
      </c>
      <c r="H16" s="24" t="str">
        <f t="shared" si="2"/>
        <v>-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s="8" customFormat="1" ht="75" customHeight="1" x14ac:dyDescent="0.2">
      <c r="A17" s="73"/>
      <c r="B17" s="73"/>
      <c r="C17" s="24" t="s">
        <v>64</v>
      </c>
      <c r="D17" s="25">
        <v>59</v>
      </c>
      <c r="E17" s="26">
        <f t="shared" si="0"/>
        <v>59</v>
      </c>
      <c r="F17" s="25" t="str">
        <f t="shared" si="1"/>
        <v>Moderada</v>
      </c>
      <c r="G17" s="24" t="s">
        <v>47</v>
      </c>
      <c r="H1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s="8" customFormat="1" ht="75" customHeight="1" x14ac:dyDescent="0.2">
      <c r="A18" s="73"/>
      <c r="B18" s="73"/>
      <c r="C18" s="24" t="s">
        <v>65</v>
      </c>
      <c r="D18" s="25">
        <v>51</v>
      </c>
      <c r="E18" s="26">
        <f t="shared" si="0"/>
        <v>51</v>
      </c>
      <c r="F18" s="25" t="str">
        <f t="shared" si="1"/>
        <v>Moderada</v>
      </c>
      <c r="G18" s="24" t="s">
        <v>48</v>
      </c>
      <c r="H18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s="8" customFormat="1" ht="75" customHeight="1" x14ac:dyDescent="0.2">
      <c r="A19" s="73"/>
      <c r="B19" s="73"/>
      <c r="C19" s="24" t="s">
        <v>66</v>
      </c>
      <c r="D19" s="25">
        <v>42</v>
      </c>
      <c r="E19" s="26">
        <f t="shared" si="0"/>
        <v>42</v>
      </c>
      <c r="F19" s="25" t="str">
        <f t="shared" si="1"/>
        <v>Moderada</v>
      </c>
      <c r="G19" s="24" t="s">
        <v>47</v>
      </c>
      <c r="H19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s="8" customFormat="1" ht="75" customHeight="1" x14ac:dyDescent="0.2">
      <c r="A20" s="73"/>
      <c r="B20" s="73"/>
      <c r="C20" s="24" t="s">
        <v>67</v>
      </c>
      <c r="D20" s="25">
        <v>52</v>
      </c>
      <c r="E20" s="26">
        <f t="shared" si="0"/>
        <v>52</v>
      </c>
      <c r="F20" s="25" t="str">
        <f t="shared" si="1"/>
        <v>Moderada</v>
      </c>
      <c r="G20" s="24" t="s">
        <v>47</v>
      </c>
      <c r="H20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s="8" customFormat="1" ht="75" customHeight="1" x14ac:dyDescent="0.2">
      <c r="A21" s="74"/>
      <c r="B21" s="74"/>
      <c r="C21" s="24" t="s">
        <v>68</v>
      </c>
      <c r="D21" s="25">
        <v>54</v>
      </c>
      <c r="E21" s="26">
        <f t="shared" si="0"/>
        <v>54</v>
      </c>
      <c r="F21" s="25" t="str">
        <f t="shared" si="1"/>
        <v>Moderada</v>
      </c>
      <c r="G21" s="24" t="s">
        <v>47</v>
      </c>
      <c r="H21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s="8" customFormat="1" ht="75" customHeight="1" x14ac:dyDescent="0.2">
      <c r="A22" s="29" t="s">
        <v>14</v>
      </c>
      <c r="B22" s="28" t="s">
        <v>15</v>
      </c>
      <c r="C22" s="24" t="s">
        <v>69</v>
      </c>
      <c r="D22" s="25">
        <v>49</v>
      </c>
      <c r="E22" s="26">
        <f t="shared" si="0"/>
        <v>49</v>
      </c>
      <c r="F22" s="25" t="str">
        <f t="shared" si="1"/>
        <v>Moderada</v>
      </c>
      <c r="G22" s="24" t="s">
        <v>47</v>
      </c>
      <c r="H22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s="8" customFormat="1" ht="75" customHeight="1" x14ac:dyDescent="0.2">
      <c r="A23" s="72" t="s">
        <v>7</v>
      </c>
      <c r="B23" s="77" t="s">
        <v>16</v>
      </c>
      <c r="C23" s="24" t="s">
        <v>70</v>
      </c>
      <c r="D23" s="25">
        <v>54</v>
      </c>
      <c r="E23" s="26">
        <f t="shared" si="0"/>
        <v>54</v>
      </c>
      <c r="F23" s="25" t="str">
        <f t="shared" si="1"/>
        <v>Moderada</v>
      </c>
      <c r="G23" s="24" t="s">
        <v>49</v>
      </c>
      <c r="H23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s="8" customFormat="1" ht="75" customHeight="1" x14ac:dyDescent="0.2">
      <c r="A24" s="74"/>
      <c r="B24" s="78"/>
      <c r="C24" s="24" t="s">
        <v>71</v>
      </c>
      <c r="D24" s="25"/>
      <c r="E24" s="26" t="str">
        <f t="shared" si="0"/>
        <v>N/D</v>
      </c>
      <c r="F24" s="25" t="str">
        <f t="shared" si="1"/>
        <v/>
      </c>
      <c r="G24" s="24"/>
      <c r="H24" s="24" t="str">
        <f t="shared" si="2"/>
        <v/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s="8" customFormat="1" ht="75" customHeight="1" x14ac:dyDescent="0.2">
      <c r="A25" s="77" t="s">
        <v>14</v>
      </c>
      <c r="B25" s="77" t="s">
        <v>17</v>
      </c>
      <c r="C25" s="24" t="s">
        <v>99</v>
      </c>
      <c r="D25" s="25">
        <v>26</v>
      </c>
      <c r="E25" s="26">
        <f t="shared" si="0"/>
        <v>26</v>
      </c>
      <c r="F25" s="25" t="str">
        <f t="shared" si="1"/>
        <v>Boa</v>
      </c>
      <c r="G25" s="24" t="s">
        <v>47</v>
      </c>
      <c r="H25" s="24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s="8" customFormat="1" ht="75" customHeight="1" x14ac:dyDescent="0.2">
      <c r="A26" s="79"/>
      <c r="B26" s="79"/>
      <c r="C26" s="24" t="s">
        <v>72</v>
      </c>
      <c r="D26" s="25">
        <v>38</v>
      </c>
      <c r="E26" s="26">
        <f t="shared" si="0"/>
        <v>38</v>
      </c>
      <c r="F26" s="25" t="str">
        <f t="shared" si="1"/>
        <v>Boa</v>
      </c>
      <c r="G26" s="24" t="s">
        <v>48</v>
      </c>
      <c r="H26" s="24" t="str">
        <f>IF(D26="","",IF(D26&lt;=40,$C$57,IF(D26&lt;=80,$C$58,IF(D26&lt;=120,$C$59,IF(D26&lt;=200,$C$60,IF(D26&gt;200,$C$61,))))))</f>
        <v>-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s="8" customFormat="1" ht="75" customHeight="1" x14ac:dyDescent="0.2">
      <c r="A27" s="79"/>
      <c r="B27" s="79"/>
      <c r="C27" s="24" t="s">
        <v>73</v>
      </c>
      <c r="D27" s="25">
        <v>21</v>
      </c>
      <c r="E27" s="26">
        <f t="shared" si="0"/>
        <v>21</v>
      </c>
      <c r="F27" s="25" t="str">
        <f t="shared" si="1"/>
        <v>Boa</v>
      </c>
      <c r="G27" s="24" t="s">
        <v>48</v>
      </c>
      <c r="H27" s="24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s="8" customFormat="1" ht="75" customHeight="1" x14ac:dyDescent="0.2">
      <c r="A28" s="79"/>
      <c r="B28" s="79"/>
      <c r="C28" s="24" t="s">
        <v>74</v>
      </c>
      <c r="D28" s="25">
        <v>22</v>
      </c>
      <c r="E28" s="26">
        <f t="shared" si="0"/>
        <v>22</v>
      </c>
      <c r="F28" s="25" t="str">
        <f t="shared" si="1"/>
        <v>Boa</v>
      </c>
      <c r="G28" s="24" t="s">
        <v>48</v>
      </c>
      <c r="H28" s="24" t="str">
        <f t="shared" ref="H28:H50" si="3">IF(D28="","",IF(D28&lt;=40,$C$57,IF(D28&lt;=80,$C$58,IF(D28&lt;=120,$C$59,IF(D28&lt;=200,$C$60,IF(D28&gt;200,$C$61,))))))</f>
        <v>-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s="8" customFormat="1" ht="75" customHeight="1" x14ac:dyDescent="0.2">
      <c r="A29" s="78"/>
      <c r="B29" s="78"/>
      <c r="C29" s="24" t="s">
        <v>75</v>
      </c>
      <c r="D29" s="25">
        <v>34</v>
      </c>
      <c r="E29" s="26">
        <f t="shared" si="0"/>
        <v>34</v>
      </c>
      <c r="F29" s="25" t="str">
        <f t="shared" si="1"/>
        <v>Boa</v>
      </c>
      <c r="G29" s="24" t="s">
        <v>48</v>
      </c>
      <c r="H29" s="24" t="str">
        <f t="shared" si="3"/>
        <v>-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s="8" customFormat="1" ht="75" customHeight="1" x14ac:dyDescent="0.2">
      <c r="A30" s="77" t="s">
        <v>14</v>
      </c>
      <c r="B30" s="77" t="s">
        <v>18</v>
      </c>
      <c r="C30" s="24" t="s">
        <v>76</v>
      </c>
      <c r="D30" s="25">
        <v>41</v>
      </c>
      <c r="E30" s="26">
        <f t="shared" si="0"/>
        <v>41</v>
      </c>
      <c r="F30" s="25" t="str">
        <f t="shared" si="1"/>
        <v>Moderada</v>
      </c>
      <c r="G30" s="24" t="s">
        <v>48</v>
      </c>
      <c r="H30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s="8" customFormat="1" ht="75" customHeight="1" x14ac:dyDescent="0.2">
      <c r="A31" s="79"/>
      <c r="B31" s="79"/>
      <c r="C31" s="24" t="s">
        <v>77</v>
      </c>
      <c r="D31" s="25">
        <v>41</v>
      </c>
      <c r="E31" s="26">
        <f t="shared" si="0"/>
        <v>41</v>
      </c>
      <c r="F31" s="25" t="str">
        <f t="shared" si="1"/>
        <v>Moderada</v>
      </c>
      <c r="G31" s="24" t="s">
        <v>48</v>
      </c>
      <c r="H31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s="8" customFormat="1" ht="75" customHeight="1" x14ac:dyDescent="0.2">
      <c r="A32" s="79"/>
      <c r="B32" s="79"/>
      <c r="C32" s="24" t="s">
        <v>78</v>
      </c>
      <c r="D32" s="25">
        <v>38</v>
      </c>
      <c r="E32" s="26">
        <f t="shared" si="0"/>
        <v>38</v>
      </c>
      <c r="F32" s="25" t="str">
        <f t="shared" si="1"/>
        <v>Boa</v>
      </c>
      <c r="G32" s="24" t="s">
        <v>48</v>
      </c>
      <c r="H32" s="24" t="str">
        <f t="shared" si="3"/>
        <v>-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s="8" customFormat="1" ht="75" customHeight="1" x14ac:dyDescent="0.2">
      <c r="A33" s="78"/>
      <c r="B33" s="78"/>
      <c r="C33" s="24" t="s">
        <v>79</v>
      </c>
      <c r="D33" s="25">
        <v>42</v>
      </c>
      <c r="E33" s="26">
        <f t="shared" si="0"/>
        <v>42</v>
      </c>
      <c r="F33" s="25" t="str">
        <f t="shared" si="1"/>
        <v>Moderada</v>
      </c>
      <c r="G33" s="24" t="s">
        <v>48</v>
      </c>
      <c r="H33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s="8" customFormat="1" ht="75" customHeight="1" x14ac:dyDescent="0.2">
      <c r="A34" s="72" t="s">
        <v>7</v>
      </c>
      <c r="B34" s="39" t="s">
        <v>19</v>
      </c>
      <c r="C34" s="24" t="s">
        <v>80</v>
      </c>
      <c r="D34" s="25">
        <v>26</v>
      </c>
      <c r="E34" s="26">
        <f t="shared" si="0"/>
        <v>26</v>
      </c>
      <c r="F34" s="25" t="str">
        <f t="shared" si="1"/>
        <v>Boa</v>
      </c>
      <c r="G34" s="24" t="s">
        <v>47</v>
      </c>
      <c r="H34" s="24" t="str">
        <f t="shared" si="3"/>
        <v>-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s="8" customFormat="1" ht="75" customHeight="1" x14ac:dyDescent="0.2">
      <c r="A35" s="74"/>
      <c r="B35" s="28" t="s">
        <v>20</v>
      </c>
      <c r="C35" s="24" t="s">
        <v>81</v>
      </c>
      <c r="D35" s="25">
        <v>8</v>
      </c>
      <c r="E35" s="26">
        <f t="shared" si="0"/>
        <v>8</v>
      </c>
      <c r="F35" s="25" t="str">
        <f t="shared" si="1"/>
        <v>Boa</v>
      </c>
      <c r="G35" s="24" t="s">
        <v>47</v>
      </c>
      <c r="H35" s="24" t="str">
        <f t="shared" si="3"/>
        <v>-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s="8" customFormat="1" ht="75" customHeight="1" x14ac:dyDescent="0.2">
      <c r="A36" s="72" t="s">
        <v>21</v>
      </c>
      <c r="B36" s="72" t="s">
        <v>22</v>
      </c>
      <c r="C36" s="24" t="s">
        <v>82</v>
      </c>
      <c r="D36" s="25"/>
      <c r="E36" s="26" t="str">
        <f t="shared" si="0"/>
        <v>N/D</v>
      </c>
      <c r="F36" s="25" t="str">
        <f t="shared" si="1"/>
        <v/>
      </c>
      <c r="G36" s="24"/>
      <c r="H36" s="24" t="str">
        <f t="shared" si="3"/>
        <v/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s="8" customFormat="1" ht="75" customHeight="1" x14ac:dyDescent="0.2">
      <c r="A37" s="73"/>
      <c r="B37" s="73"/>
      <c r="C37" s="24" t="s">
        <v>83</v>
      </c>
      <c r="D37" s="25"/>
      <c r="E37" s="26" t="str">
        <f t="shared" si="0"/>
        <v>N/D</v>
      </c>
      <c r="F37" s="25" t="str">
        <f t="shared" si="1"/>
        <v/>
      </c>
      <c r="G37" s="24"/>
      <c r="H37" s="24" t="str">
        <f t="shared" si="3"/>
        <v/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s="8" customFormat="1" ht="75" customHeight="1" x14ac:dyDescent="0.2">
      <c r="A38" s="73"/>
      <c r="B38" s="73"/>
      <c r="C38" s="27" t="s">
        <v>84</v>
      </c>
      <c r="D38" s="25"/>
      <c r="E38" s="26" t="str">
        <f t="shared" si="0"/>
        <v>N/D</v>
      </c>
      <c r="F38" s="25" t="str">
        <f t="shared" si="1"/>
        <v/>
      </c>
      <c r="G38" s="24"/>
      <c r="H38" s="24" t="str">
        <f t="shared" si="3"/>
        <v/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s="8" customFormat="1" ht="75" customHeight="1" x14ac:dyDescent="0.2">
      <c r="A39" s="73"/>
      <c r="B39" s="73"/>
      <c r="C39" s="27" t="s">
        <v>85</v>
      </c>
      <c r="D39" s="25"/>
      <c r="E39" s="26" t="str">
        <f t="shared" si="0"/>
        <v>N/D</v>
      </c>
      <c r="F39" s="25" t="str">
        <f t="shared" si="1"/>
        <v/>
      </c>
      <c r="G39" s="24"/>
      <c r="H39" s="24" t="str">
        <f t="shared" si="3"/>
        <v/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s="8" customFormat="1" ht="75" customHeight="1" x14ac:dyDescent="0.2">
      <c r="A40" s="74"/>
      <c r="B40" s="74"/>
      <c r="C40" s="27" t="s">
        <v>86</v>
      </c>
      <c r="D40" s="25"/>
      <c r="E40" s="26" t="str">
        <f t="shared" si="0"/>
        <v>N/D</v>
      </c>
      <c r="F40" s="25" t="str">
        <f t="shared" si="1"/>
        <v/>
      </c>
      <c r="G40" s="24"/>
      <c r="H40" s="24" t="str">
        <f t="shared" si="3"/>
        <v/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s="8" customFormat="1" ht="75" customHeight="1" x14ac:dyDescent="0.2">
      <c r="A41" s="77" t="s">
        <v>23</v>
      </c>
      <c r="B41" s="72" t="s">
        <v>24</v>
      </c>
      <c r="C41" s="24" t="s">
        <v>87</v>
      </c>
      <c r="D41" s="25">
        <v>49</v>
      </c>
      <c r="E41" s="26">
        <f t="shared" si="0"/>
        <v>49</v>
      </c>
      <c r="F41" s="25" t="str">
        <f t="shared" si="1"/>
        <v>Moderada</v>
      </c>
      <c r="G41" s="24" t="s">
        <v>47</v>
      </c>
      <c r="H41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s="8" customFormat="1" ht="75" customHeight="1" x14ac:dyDescent="0.2">
      <c r="A42" s="78"/>
      <c r="B42" s="74"/>
      <c r="C42" s="24" t="s">
        <v>88</v>
      </c>
      <c r="D42" s="25"/>
      <c r="E42" s="26" t="str">
        <f t="shared" si="0"/>
        <v>N/D</v>
      </c>
      <c r="F42" s="25" t="str">
        <f t="shared" si="1"/>
        <v/>
      </c>
      <c r="G42" s="24"/>
      <c r="H42" s="24" t="str">
        <f t="shared" si="3"/>
        <v/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s="8" customFormat="1" ht="75" customHeight="1" x14ac:dyDescent="0.2">
      <c r="A43" s="72" t="s">
        <v>7</v>
      </c>
      <c r="B43" s="72" t="s">
        <v>25</v>
      </c>
      <c r="C43" s="25" t="s">
        <v>89</v>
      </c>
      <c r="D43" s="25">
        <v>17</v>
      </c>
      <c r="E43" s="26">
        <f t="shared" si="0"/>
        <v>17</v>
      </c>
      <c r="F43" s="25" t="str">
        <f t="shared" si="1"/>
        <v>Boa</v>
      </c>
      <c r="G43" s="24" t="s">
        <v>47</v>
      </c>
      <c r="H43" s="24" t="str">
        <f t="shared" si="3"/>
        <v>-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s="8" customFormat="1" ht="75" customHeight="1" x14ac:dyDescent="0.2">
      <c r="A44" s="73"/>
      <c r="B44" s="73"/>
      <c r="C44" s="24" t="s">
        <v>90</v>
      </c>
      <c r="D44" s="25">
        <v>44</v>
      </c>
      <c r="E44" s="26">
        <f t="shared" si="0"/>
        <v>44</v>
      </c>
      <c r="F44" s="25" t="str">
        <f t="shared" si="1"/>
        <v>Moderada</v>
      </c>
      <c r="G44" s="24" t="s">
        <v>47</v>
      </c>
      <c r="H44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s="8" customFormat="1" ht="75" customHeight="1" x14ac:dyDescent="0.2">
      <c r="A45" s="73"/>
      <c r="B45" s="73"/>
      <c r="C45" s="24" t="s">
        <v>91</v>
      </c>
      <c r="D45" s="25"/>
      <c r="E45" s="26" t="str">
        <f t="shared" si="0"/>
        <v>N/D</v>
      </c>
      <c r="F45" s="25" t="str">
        <f t="shared" si="1"/>
        <v/>
      </c>
      <c r="G45" s="24"/>
      <c r="H45" s="24" t="str">
        <f t="shared" si="3"/>
        <v/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s="8" customFormat="1" ht="75" customHeight="1" x14ac:dyDescent="0.2">
      <c r="A46" s="74"/>
      <c r="B46" s="73"/>
      <c r="C46" s="24" t="s">
        <v>92</v>
      </c>
      <c r="D46" s="25"/>
      <c r="E46" s="26" t="str">
        <f t="shared" si="0"/>
        <v>N/D</v>
      </c>
      <c r="F46" s="25" t="str">
        <f t="shared" si="1"/>
        <v/>
      </c>
      <c r="G46" s="24"/>
      <c r="H46" s="24" t="str">
        <f t="shared" si="3"/>
        <v/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s="8" customFormat="1" ht="75" customHeight="1" x14ac:dyDescent="0.2">
      <c r="A47" s="77" t="s">
        <v>14</v>
      </c>
      <c r="B47" s="77" t="s">
        <v>26</v>
      </c>
      <c r="C47" s="24" t="s">
        <v>93</v>
      </c>
      <c r="D47" s="25">
        <v>26</v>
      </c>
      <c r="E47" s="26">
        <f t="shared" si="0"/>
        <v>26</v>
      </c>
      <c r="F47" s="25" t="str">
        <f t="shared" si="1"/>
        <v>Boa</v>
      </c>
      <c r="G47" s="24" t="s">
        <v>47</v>
      </c>
      <c r="H47" s="24" t="str">
        <f t="shared" si="3"/>
        <v>-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s="8" customFormat="1" ht="75" customHeight="1" x14ac:dyDescent="0.2">
      <c r="A48" s="79"/>
      <c r="B48" s="79"/>
      <c r="C48" s="24" t="s">
        <v>94</v>
      </c>
      <c r="D48" s="25">
        <v>23</v>
      </c>
      <c r="E48" s="26">
        <f t="shared" si="0"/>
        <v>23</v>
      </c>
      <c r="F48" s="25" t="str">
        <f t="shared" si="1"/>
        <v>Boa</v>
      </c>
      <c r="G48" s="24" t="s">
        <v>48</v>
      </c>
      <c r="H48" s="24" t="str">
        <f t="shared" si="3"/>
        <v>-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s="8" customFormat="1" ht="75" customHeight="1" x14ac:dyDescent="0.2">
      <c r="A49" s="79"/>
      <c r="B49" s="79"/>
      <c r="C49" s="24" t="s">
        <v>95</v>
      </c>
      <c r="D49" s="25">
        <v>34</v>
      </c>
      <c r="E49" s="26">
        <f t="shared" si="0"/>
        <v>34</v>
      </c>
      <c r="F49" s="25" t="str">
        <f t="shared" si="1"/>
        <v>Boa</v>
      </c>
      <c r="G49" s="24" t="s">
        <v>47</v>
      </c>
      <c r="H49" s="24" t="str">
        <f t="shared" si="3"/>
        <v>-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s="8" customFormat="1" ht="75" customHeight="1" x14ac:dyDescent="0.2">
      <c r="A50" s="78"/>
      <c r="B50" s="78"/>
      <c r="C50" s="24" t="s">
        <v>96</v>
      </c>
      <c r="D50" s="25">
        <v>25</v>
      </c>
      <c r="E50" s="26">
        <f t="shared" si="0"/>
        <v>25</v>
      </c>
      <c r="F50" s="25" t="str">
        <f t="shared" si="1"/>
        <v>Boa</v>
      </c>
      <c r="G50" s="24" t="s">
        <v>47</v>
      </c>
      <c r="H50" s="24" t="str">
        <f t="shared" si="3"/>
        <v>-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80"/>
      <c r="B51" s="80"/>
      <c r="C51" s="80"/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x14ac:dyDescent="0.25">
      <c r="A52" s="7"/>
      <c r="B52" s="7"/>
      <c r="C52" s="7"/>
      <c r="D52" s="7"/>
      <c r="E52" s="7"/>
      <c r="F52" s="7"/>
      <c r="G52" s="7"/>
      <c r="H52" s="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ht="15" customHeight="1" x14ac:dyDescent="0.25">
      <c r="A53" s="81" t="s">
        <v>27</v>
      </c>
      <c r="B53" s="81"/>
      <c r="C53" s="81"/>
      <c r="D53" s="81"/>
      <c r="E53" s="81"/>
      <c r="F53" s="81"/>
      <c r="G53" s="81"/>
      <c r="H53" s="8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ht="15" customHeight="1" x14ac:dyDescent="0.25">
      <c r="A54" s="81" t="s">
        <v>28</v>
      </c>
      <c r="B54" s="81"/>
      <c r="C54" s="81"/>
      <c r="D54" s="81"/>
      <c r="E54" s="81"/>
      <c r="F54" s="81"/>
      <c r="G54" s="81"/>
      <c r="H54" s="81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ht="15" customHeight="1" x14ac:dyDescent="0.25">
      <c r="B55" s="38"/>
      <c r="C55" s="38"/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ht="15" customHeight="1" x14ac:dyDescent="0.25">
      <c r="A56" s="23" t="s">
        <v>29</v>
      </c>
      <c r="B56" s="22" t="s">
        <v>2</v>
      </c>
      <c r="C56" s="75" t="s">
        <v>6</v>
      </c>
      <c r="D56" s="75"/>
      <c r="E56" s="75"/>
      <c r="F56" s="75"/>
      <c r="G56" s="75"/>
      <c r="H56" s="76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ht="29.25" customHeight="1" x14ac:dyDescent="0.25">
      <c r="A57" s="21" t="s">
        <v>30</v>
      </c>
      <c r="B57" s="20" t="s">
        <v>31</v>
      </c>
      <c r="C57" s="65" t="s">
        <v>32</v>
      </c>
      <c r="D57" s="66"/>
      <c r="E57" s="66"/>
      <c r="F57" s="66"/>
      <c r="G57" s="66"/>
      <c r="H57" s="6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ht="39.75" customHeight="1" x14ac:dyDescent="0.25">
      <c r="A58" s="19" t="s">
        <v>33</v>
      </c>
      <c r="B58" s="18" t="s">
        <v>34</v>
      </c>
      <c r="C58" s="68" t="s">
        <v>35</v>
      </c>
      <c r="D58" s="69"/>
      <c r="E58" s="69"/>
      <c r="F58" s="69"/>
      <c r="G58" s="69"/>
      <c r="H58" s="70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ht="42.75" customHeight="1" x14ac:dyDescent="0.25">
      <c r="A59" s="17" t="s">
        <v>36</v>
      </c>
      <c r="B59" s="16" t="s">
        <v>37</v>
      </c>
      <c r="C59" s="68" t="s">
        <v>97</v>
      </c>
      <c r="D59" s="69"/>
      <c r="E59" s="69"/>
      <c r="F59" s="69"/>
      <c r="G59" s="69"/>
      <c r="H59" s="70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ht="44.25" customHeight="1" x14ac:dyDescent="0.25">
      <c r="A60" s="15" t="s">
        <v>38</v>
      </c>
      <c r="B60" s="14" t="s">
        <v>39</v>
      </c>
      <c r="C60" s="68" t="s">
        <v>40</v>
      </c>
      <c r="D60" s="69"/>
      <c r="E60" s="69"/>
      <c r="F60" s="69"/>
      <c r="G60" s="69"/>
      <c r="H60" s="70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ht="44.25" customHeight="1" x14ac:dyDescent="0.25">
      <c r="A61" s="13" t="s">
        <v>41</v>
      </c>
      <c r="B61" s="13" t="s">
        <v>42</v>
      </c>
      <c r="C61" s="68" t="s">
        <v>43</v>
      </c>
      <c r="D61" s="69"/>
      <c r="E61" s="69"/>
      <c r="F61" s="69"/>
      <c r="G61" s="69"/>
      <c r="H61" s="70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ht="15" customHeight="1" x14ac:dyDescent="0.25">
      <c r="A62" s="71" t="s">
        <v>44</v>
      </c>
      <c r="B62" s="71"/>
      <c r="C62" s="71"/>
      <c r="D62" s="71"/>
      <c r="E62" s="71"/>
      <c r="F62" s="71"/>
      <c r="G62" s="71"/>
      <c r="H62" s="7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ht="15" customHeight="1" x14ac:dyDescent="0.25">
      <c r="A63" s="62" t="s">
        <v>98</v>
      </c>
      <c r="B63" s="62"/>
      <c r="C63" s="62"/>
      <c r="D63" s="62"/>
      <c r="E63" s="62"/>
      <c r="F63" s="62"/>
      <c r="G63" s="62"/>
      <c r="H63" s="62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ht="15" customHeight="1" x14ac:dyDescent="0.25">
      <c r="A64" s="62" t="s">
        <v>45</v>
      </c>
      <c r="B64" s="62"/>
      <c r="C64" s="62"/>
      <c r="D64" s="62"/>
      <c r="E64" s="62"/>
      <c r="F64" s="62"/>
      <c r="G64" s="62"/>
      <c r="H64" s="6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ht="16.5" customHeight="1" x14ac:dyDescent="0.25">
      <c r="A65" s="63" t="s">
        <v>46</v>
      </c>
      <c r="B65" s="63"/>
      <c r="C65" s="63"/>
      <c r="D65" s="63"/>
      <c r="E65" s="63"/>
      <c r="F65" s="63"/>
      <c r="G65" s="63"/>
      <c r="H65" s="6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 ht="12.75" customHeight="1" x14ac:dyDescent="0.25">
      <c r="A66" s="64"/>
      <c r="B66" s="64"/>
      <c r="C66" s="64"/>
      <c r="D66" s="64"/>
      <c r="E66" s="64"/>
      <c r="F66" s="64"/>
      <c r="G66" s="64"/>
      <c r="H66" s="6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 x14ac:dyDescent="0.25">
      <c r="A67" s="4"/>
      <c r="B67" s="4"/>
      <c r="C67" s="4"/>
      <c r="D67" s="4"/>
      <c r="E67" s="4"/>
      <c r="F67" s="4"/>
      <c r="G67" s="6"/>
      <c r="H67" s="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 x14ac:dyDescent="0.25">
      <c r="A68" s="4"/>
      <c r="B68" s="4"/>
      <c r="C68" s="4"/>
      <c r="D68" s="4"/>
      <c r="E68" s="4"/>
      <c r="F68" s="4"/>
      <c r="G68" s="6"/>
      <c r="H68" s="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 x14ac:dyDescent="0.25">
      <c r="A69" s="4"/>
      <c r="B69" s="4"/>
      <c r="C69" s="4"/>
      <c r="D69" s="4"/>
      <c r="E69" s="4"/>
      <c r="F69" s="4"/>
      <c r="G69" s="6"/>
      <c r="H69" s="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 x14ac:dyDescent="0.25">
      <c r="A70" s="4"/>
      <c r="B70" s="4"/>
      <c r="C70" s="4"/>
      <c r="D70" s="4"/>
      <c r="E70" s="4"/>
      <c r="F70" s="4"/>
      <c r="G70" s="6"/>
      <c r="H70" s="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x14ac:dyDescent="0.25">
      <c r="A71" s="4"/>
      <c r="B71" s="4"/>
      <c r="C71" s="4"/>
      <c r="D71" s="4"/>
      <c r="E71" s="4"/>
      <c r="F71" s="4"/>
      <c r="G71" s="6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x14ac:dyDescent="0.25">
      <c r="A72" s="4"/>
      <c r="B72" s="4"/>
      <c r="C72" s="4"/>
      <c r="D72" s="4"/>
      <c r="E72" s="4"/>
      <c r="F72" s="4"/>
      <c r="G72" s="6"/>
      <c r="H72" s="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x14ac:dyDescent="0.25">
      <c r="A73" s="4"/>
      <c r="B73" s="4"/>
      <c r="C73" s="4"/>
      <c r="D73" s="4"/>
      <c r="E73" s="4"/>
      <c r="F73" s="4"/>
      <c r="G73" s="6"/>
      <c r="H73" s="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x14ac:dyDescent="0.25">
      <c r="A74" s="4"/>
      <c r="B74" s="4"/>
      <c r="C74" s="4"/>
      <c r="D74" s="4"/>
      <c r="E74" s="4"/>
      <c r="F74" s="4"/>
      <c r="G74" s="6"/>
      <c r="H74" s="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x14ac:dyDescent="0.25">
      <c r="A75" s="4"/>
      <c r="B75" s="4"/>
      <c r="C75" s="4"/>
      <c r="D75" s="4"/>
      <c r="E75" s="4"/>
      <c r="F75" s="4"/>
      <c r="G75" s="6"/>
      <c r="H75" s="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x14ac:dyDescent="0.25">
      <c r="A76" s="4"/>
      <c r="B76" s="4"/>
      <c r="C76" s="4"/>
      <c r="D76" s="4"/>
      <c r="E76" s="4"/>
      <c r="F76" s="4"/>
      <c r="G76" s="6"/>
      <c r="H76" s="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x14ac:dyDescent="0.25">
      <c r="A77" s="4"/>
      <c r="B77" s="4"/>
      <c r="C77" s="4"/>
      <c r="D77" s="4"/>
      <c r="E77" s="4"/>
      <c r="F77" s="4"/>
      <c r="G77" s="6"/>
      <c r="H77" s="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x14ac:dyDescent="0.25">
      <c r="A78" s="4"/>
      <c r="B78" s="4"/>
      <c r="C78" s="4"/>
      <c r="D78" s="4"/>
      <c r="E78" s="4"/>
      <c r="F78" s="4"/>
      <c r="G78" s="6"/>
      <c r="H78" s="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x14ac:dyDescent="0.25">
      <c r="A79" s="4"/>
      <c r="B79" s="4"/>
      <c r="C79" s="4"/>
      <c r="D79" s="4"/>
      <c r="E79" s="4"/>
      <c r="F79" s="4"/>
      <c r="G79" s="6"/>
      <c r="H79" s="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x14ac:dyDescent="0.25">
      <c r="A80" s="4"/>
      <c r="B80" s="4"/>
      <c r="C80" s="4"/>
      <c r="D80" s="4"/>
      <c r="E80" s="4"/>
      <c r="F80" s="4"/>
      <c r="G80" s="6"/>
      <c r="H80" s="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x14ac:dyDescent="0.25">
      <c r="A81" s="4"/>
      <c r="B81" s="4"/>
      <c r="C81" s="4"/>
      <c r="D81" s="4"/>
      <c r="E81" s="4"/>
      <c r="F81" s="4"/>
      <c r="G81" s="6"/>
      <c r="H81" s="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x14ac:dyDescent="0.25">
      <c r="A82" s="4"/>
      <c r="B82" s="4"/>
      <c r="C82" s="4"/>
      <c r="D82" s="4"/>
      <c r="E82" s="4"/>
      <c r="F82" s="4"/>
      <c r="G82" s="6"/>
      <c r="H82" s="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 x14ac:dyDescent="0.25">
      <c r="A83" s="4"/>
      <c r="B83" s="4"/>
      <c r="C83" s="4"/>
      <c r="D83" s="4"/>
      <c r="E83" s="4"/>
      <c r="F83" s="4"/>
      <c r="G83" s="6"/>
      <c r="H83" s="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 x14ac:dyDescent="0.25">
      <c r="A84" s="4"/>
      <c r="B84" s="4"/>
      <c r="C84" s="4"/>
      <c r="D84" s="4"/>
      <c r="E84" s="4"/>
      <c r="F84" s="4"/>
      <c r="G84" s="6"/>
      <c r="H84" s="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 x14ac:dyDescent="0.25">
      <c r="A85" s="4"/>
      <c r="B85" s="4"/>
      <c r="C85" s="4"/>
      <c r="D85" s="4"/>
      <c r="E85" s="4"/>
      <c r="F85" s="4"/>
      <c r="G85" s="6"/>
      <c r="H85" s="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x14ac:dyDescent="0.25">
      <c r="A86" s="4"/>
      <c r="B86" s="4"/>
      <c r="C86" s="4"/>
      <c r="D86" s="4"/>
      <c r="E86" s="4"/>
      <c r="F86" s="4"/>
      <c r="G86" s="6"/>
      <c r="H86" s="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 x14ac:dyDescent="0.25">
      <c r="A87" s="4"/>
      <c r="B87" s="4"/>
      <c r="C87" s="4"/>
      <c r="D87" s="4"/>
      <c r="E87" s="4"/>
      <c r="F87" s="4"/>
      <c r="G87" s="6"/>
      <c r="H87" s="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 x14ac:dyDescent="0.25">
      <c r="A88" s="4"/>
      <c r="B88" s="4"/>
      <c r="C88" s="4"/>
      <c r="D88" s="4"/>
      <c r="E88" s="4"/>
      <c r="F88" s="4"/>
      <c r="G88" s="6"/>
      <c r="H88" s="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 x14ac:dyDescent="0.25">
      <c r="A89" s="4"/>
      <c r="B89" s="4"/>
      <c r="C89" s="4"/>
      <c r="D89" s="4"/>
      <c r="E89" s="4"/>
      <c r="F89" s="4"/>
      <c r="G89" s="6"/>
      <c r="H89" s="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x14ac:dyDescent="0.25">
      <c r="A90" s="4"/>
      <c r="B90" s="4"/>
      <c r="C90" s="4"/>
      <c r="D90" s="4"/>
      <c r="E90" s="4"/>
      <c r="F90" s="4"/>
      <c r="G90" s="6"/>
      <c r="H90" s="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 x14ac:dyDescent="0.25">
      <c r="A91" s="4"/>
      <c r="B91" s="4"/>
      <c r="C91" s="4"/>
      <c r="D91" s="4"/>
      <c r="E91" s="4"/>
      <c r="F91" s="4"/>
      <c r="G91" s="6"/>
      <c r="H91" s="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 x14ac:dyDescent="0.25">
      <c r="A92" s="4"/>
      <c r="B92" s="4"/>
      <c r="C92" s="4"/>
      <c r="D92" s="4"/>
      <c r="E92" s="4"/>
      <c r="F92" s="4"/>
      <c r="G92" s="6"/>
      <c r="H92" s="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 x14ac:dyDescent="0.25">
      <c r="A93" s="4"/>
      <c r="B93" s="4"/>
      <c r="C93" s="4"/>
      <c r="D93" s="4"/>
      <c r="E93" s="4"/>
      <c r="F93" s="4"/>
      <c r="G93" s="6"/>
      <c r="H93" s="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 x14ac:dyDescent="0.25">
      <c r="A94" s="4"/>
      <c r="B94" s="4"/>
      <c r="C94" s="4"/>
      <c r="D94" s="4"/>
      <c r="E94" s="4"/>
      <c r="F94" s="4"/>
      <c r="G94" s="6"/>
      <c r="H94" s="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 x14ac:dyDescent="0.25">
      <c r="A95" s="4"/>
      <c r="B95" s="4"/>
      <c r="C95" s="4"/>
      <c r="D95" s="4"/>
      <c r="E95" s="4"/>
      <c r="F95" s="4"/>
      <c r="G95" s="6"/>
      <c r="H95" s="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 x14ac:dyDescent="0.25">
      <c r="A96" s="4"/>
      <c r="B96" s="4"/>
      <c r="C96" s="4"/>
      <c r="D96" s="4"/>
      <c r="E96" s="4"/>
      <c r="F96" s="4"/>
      <c r="G96" s="6"/>
      <c r="H96" s="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x14ac:dyDescent="0.25">
      <c r="A97" s="4"/>
      <c r="B97" s="4"/>
      <c r="C97" s="4"/>
      <c r="D97" s="4"/>
      <c r="E97" s="4"/>
      <c r="F97" s="4"/>
      <c r="G97" s="6"/>
      <c r="H97" s="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 x14ac:dyDescent="0.25">
      <c r="A98" s="4"/>
      <c r="B98" s="4"/>
      <c r="C98" s="4"/>
      <c r="D98" s="4"/>
      <c r="E98" s="4"/>
      <c r="F98" s="4"/>
      <c r="G98" s="6"/>
      <c r="H98" s="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 x14ac:dyDescent="0.25">
      <c r="A99" s="4"/>
      <c r="B99" s="4"/>
      <c r="C99" s="4"/>
      <c r="D99" s="4"/>
      <c r="E99" s="4"/>
      <c r="F99" s="4"/>
      <c r="G99" s="6"/>
      <c r="H99" s="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 x14ac:dyDescent="0.25">
      <c r="A100" s="4"/>
      <c r="B100" s="4"/>
      <c r="C100" s="4"/>
      <c r="D100" s="4"/>
      <c r="E100" s="4"/>
      <c r="F100" s="4"/>
      <c r="G100" s="6"/>
      <c r="H100" s="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 x14ac:dyDescent="0.25">
      <c r="A101" s="4"/>
      <c r="B101" s="4"/>
      <c r="C101" s="4"/>
      <c r="D101" s="4"/>
      <c r="E101" s="4"/>
      <c r="F101" s="4"/>
      <c r="G101" s="6"/>
      <c r="H101" s="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 x14ac:dyDescent="0.25">
      <c r="A102" s="4"/>
      <c r="B102" s="4"/>
      <c r="C102" s="4"/>
      <c r="D102" s="4"/>
      <c r="E102" s="4"/>
      <c r="F102" s="4"/>
      <c r="G102" s="6"/>
      <c r="H102" s="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 x14ac:dyDescent="0.25">
      <c r="A103" s="4"/>
      <c r="B103" s="4"/>
      <c r="C103" s="4"/>
      <c r="D103" s="4"/>
      <c r="E103" s="4"/>
      <c r="F103" s="4"/>
      <c r="G103" s="6"/>
      <c r="H103" s="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 x14ac:dyDescent="0.25">
      <c r="A104" s="4"/>
      <c r="B104" s="4"/>
      <c r="C104" s="4"/>
      <c r="D104" s="4"/>
      <c r="E104" s="4"/>
      <c r="F104" s="4"/>
      <c r="G104" s="6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 x14ac:dyDescent="0.25">
      <c r="A105" s="4"/>
      <c r="B105" s="4"/>
      <c r="C105" s="4"/>
      <c r="D105" s="4"/>
      <c r="E105" s="4"/>
      <c r="F105" s="4"/>
      <c r="G105" s="6"/>
      <c r="H105" s="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 x14ac:dyDescent="0.25">
      <c r="A106" s="4"/>
      <c r="B106" s="4"/>
      <c r="C106" s="4"/>
      <c r="D106" s="4"/>
      <c r="E106" s="4"/>
      <c r="F106" s="4"/>
      <c r="G106" s="6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 x14ac:dyDescent="0.25">
      <c r="A107" s="4"/>
      <c r="B107" s="4"/>
      <c r="C107" s="4"/>
      <c r="D107" s="4"/>
      <c r="E107" s="4"/>
      <c r="F107" s="4"/>
      <c r="G107" s="6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 x14ac:dyDescent="0.25">
      <c r="A108" s="4"/>
      <c r="B108" s="4"/>
      <c r="C108" s="4"/>
      <c r="D108" s="4"/>
      <c r="E108" s="4"/>
      <c r="F108" s="4"/>
      <c r="G108" s="6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 x14ac:dyDescent="0.25">
      <c r="A109" s="4"/>
      <c r="B109" s="4"/>
      <c r="C109" s="4"/>
      <c r="D109" s="4"/>
      <c r="E109" s="4"/>
      <c r="F109" s="4"/>
      <c r="G109" s="6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 x14ac:dyDescent="0.25">
      <c r="A110" s="4"/>
      <c r="B110" s="4"/>
      <c r="C110" s="4"/>
      <c r="D110" s="4"/>
      <c r="E110" s="4"/>
      <c r="F110" s="4"/>
      <c r="G110" s="6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 x14ac:dyDescent="0.25">
      <c r="A111" s="4"/>
      <c r="B111" s="4"/>
      <c r="C111" s="4"/>
      <c r="D111" s="4"/>
      <c r="E111" s="4"/>
      <c r="F111" s="4"/>
      <c r="G111" s="6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 x14ac:dyDescent="0.25">
      <c r="A112" s="4"/>
      <c r="B112" s="4"/>
      <c r="C112" s="4"/>
      <c r="D112" s="4"/>
      <c r="E112" s="4"/>
      <c r="F112" s="4"/>
      <c r="G112" s="6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 x14ac:dyDescent="0.25">
      <c r="A113" s="4"/>
      <c r="B113" s="4"/>
      <c r="C113" s="4"/>
      <c r="D113" s="4"/>
      <c r="E113" s="4"/>
      <c r="F113" s="4"/>
      <c r="G113" s="6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 x14ac:dyDescent="0.25">
      <c r="A114" s="4"/>
      <c r="B114" s="4"/>
      <c r="C114" s="4"/>
      <c r="D114" s="4"/>
      <c r="E114" s="4"/>
      <c r="F114" s="4"/>
      <c r="G114" s="6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 x14ac:dyDescent="0.25">
      <c r="A115" s="4"/>
      <c r="B115" s="4"/>
      <c r="C115" s="4"/>
      <c r="D115" s="4"/>
      <c r="E115" s="4"/>
      <c r="F115" s="4"/>
      <c r="G115" s="6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 x14ac:dyDescent="0.25">
      <c r="A116" s="4"/>
      <c r="B116" s="4"/>
      <c r="C116" s="4"/>
      <c r="D116" s="4"/>
      <c r="E116" s="4"/>
      <c r="F116" s="4"/>
      <c r="G116" s="6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 x14ac:dyDescent="0.25">
      <c r="A117" s="4"/>
      <c r="B117" s="4"/>
      <c r="C117" s="4"/>
      <c r="D117" s="4"/>
      <c r="E117" s="4"/>
      <c r="F117" s="4"/>
      <c r="G117" s="6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 x14ac:dyDescent="0.25">
      <c r="A118" s="4"/>
      <c r="B118" s="4"/>
      <c r="C118" s="4"/>
      <c r="D118" s="4"/>
      <c r="E118" s="4"/>
      <c r="F118" s="4"/>
      <c r="G118" s="6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 x14ac:dyDescent="0.25">
      <c r="A119" s="4"/>
      <c r="B119" s="4"/>
      <c r="C119" s="4"/>
      <c r="D119" s="4"/>
      <c r="E119" s="4"/>
      <c r="F119" s="4"/>
      <c r="G119" s="6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 x14ac:dyDescent="0.25">
      <c r="A120" s="4"/>
      <c r="B120" s="4"/>
      <c r="C120" s="4"/>
      <c r="D120" s="4"/>
      <c r="E120" s="4"/>
      <c r="F120" s="4"/>
      <c r="G120" s="6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 x14ac:dyDescent="0.25">
      <c r="A121" s="4"/>
      <c r="B121" s="4"/>
      <c r="C121" s="4"/>
      <c r="D121" s="4"/>
      <c r="E121" s="4"/>
      <c r="F121" s="4"/>
      <c r="G121" s="6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 x14ac:dyDescent="0.25">
      <c r="A122" s="4"/>
      <c r="B122" s="4"/>
      <c r="C122" s="4"/>
      <c r="D122" s="4"/>
      <c r="E122" s="4"/>
      <c r="F122" s="4"/>
      <c r="G122" s="6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 x14ac:dyDescent="0.25">
      <c r="A123" s="4"/>
      <c r="B123" s="4"/>
      <c r="C123" s="4"/>
      <c r="D123" s="4"/>
      <c r="E123" s="4"/>
      <c r="F123" s="4"/>
      <c r="G123" s="6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 x14ac:dyDescent="0.25">
      <c r="A124" s="4"/>
      <c r="B124" s="4"/>
      <c r="C124" s="4"/>
      <c r="D124" s="4"/>
      <c r="E124" s="4"/>
      <c r="F124" s="4"/>
      <c r="G124" s="6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 x14ac:dyDescent="0.25">
      <c r="A125" s="4"/>
      <c r="B125" s="4"/>
      <c r="C125" s="4"/>
      <c r="D125" s="4"/>
      <c r="E125" s="4"/>
      <c r="F125" s="4"/>
      <c r="G125" s="6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 x14ac:dyDescent="0.25">
      <c r="A126" s="4"/>
      <c r="B126" s="4"/>
      <c r="C126" s="4"/>
      <c r="D126" s="4"/>
      <c r="E126" s="4"/>
      <c r="F126" s="4"/>
      <c r="G126" s="6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 x14ac:dyDescent="0.25">
      <c r="A127" s="4"/>
      <c r="B127" s="4"/>
      <c r="C127" s="4"/>
      <c r="D127" s="4"/>
      <c r="E127" s="4"/>
      <c r="F127" s="4"/>
      <c r="G127" s="6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 x14ac:dyDescent="0.25">
      <c r="A128" s="4"/>
      <c r="B128" s="4"/>
      <c r="C128" s="4"/>
      <c r="D128" s="4"/>
      <c r="E128" s="4"/>
      <c r="F128" s="4"/>
      <c r="G128" s="6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 x14ac:dyDescent="0.25">
      <c r="A129" s="4"/>
      <c r="B129" s="4"/>
      <c r="C129" s="4"/>
      <c r="D129" s="4"/>
      <c r="E129" s="4"/>
      <c r="F129" s="4"/>
      <c r="G129" s="6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 x14ac:dyDescent="0.25">
      <c r="A130" s="4"/>
      <c r="B130" s="4"/>
      <c r="C130" s="4"/>
      <c r="D130" s="4"/>
      <c r="E130" s="4"/>
      <c r="F130" s="4"/>
      <c r="G130" s="6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 x14ac:dyDescent="0.25">
      <c r="A131" s="4"/>
      <c r="B131" s="4"/>
      <c r="C131" s="4"/>
      <c r="D131" s="4"/>
      <c r="E131" s="4"/>
      <c r="F131" s="4"/>
      <c r="G131" s="6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 x14ac:dyDescent="0.25">
      <c r="A132" s="4"/>
      <c r="B132" s="4"/>
      <c r="C132" s="4"/>
      <c r="D132" s="4"/>
      <c r="E132" s="4"/>
      <c r="F132" s="4"/>
      <c r="G132" s="6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 x14ac:dyDescent="0.25">
      <c r="A133" s="4"/>
      <c r="B133" s="4"/>
      <c r="C133" s="4"/>
      <c r="D133" s="4"/>
      <c r="E133" s="4"/>
      <c r="F133" s="4"/>
      <c r="G133" s="6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 x14ac:dyDescent="0.25">
      <c r="A134" s="4"/>
      <c r="B134" s="4"/>
      <c r="C134" s="4"/>
      <c r="D134" s="4"/>
      <c r="E134" s="4"/>
      <c r="F134" s="4"/>
      <c r="G134" s="6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 x14ac:dyDescent="0.25">
      <c r="A135" s="4"/>
      <c r="B135" s="4"/>
      <c r="C135" s="4"/>
      <c r="D135" s="4"/>
      <c r="E135" s="4"/>
      <c r="F135" s="4"/>
      <c r="G135" s="6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 x14ac:dyDescent="0.25">
      <c r="A136" s="4"/>
      <c r="B136" s="4"/>
      <c r="C136" s="4"/>
      <c r="D136" s="4"/>
      <c r="E136" s="4"/>
      <c r="F136" s="4"/>
      <c r="G136" s="6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 x14ac:dyDescent="0.25">
      <c r="A137" s="4"/>
      <c r="B137" s="4"/>
      <c r="C137" s="4"/>
      <c r="D137" s="4"/>
      <c r="E137" s="4"/>
      <c r="F137" s="4"/>
      <c r="G137" s="6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 x14ac:dyDescent="0.25">
      <c r="A138" s="4"/>
      <c r="B138" s="4"/>
      <c r="C138" s="4"/>
      <c r="D138" s="4"/>
      <c r="E138" s="4"/>
      <c r="F138" s="4"/>
      <c r="G138" s="6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 x14ac:dyDescent="0.25">
      <c r="A139" s="4"/>
      <c r="B139" s="4"/>
      <c r="C139" s="4"/>
      <c r="D139" s="4"/>
      <c r="E139" s="4"/>
      <c r="F139" s="4"/>
      <c r="G139" s="6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 x14ac:dyDescent="0.25">
      <c r="A140" s="4"/>
      <c r="B140" s="4"/>
      <c r="C140" s="4"/>
      <c r="D140" s="4"/>
      <c r="E140" s="4"/>
      <c r="F140" s="4"/>
      <c r="G140" s="6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 x14ac:dyDescent="0.25">
      <c r="A141" s="4"/>
      <c r="B141" s="4"/>
      <c r="C141" s="4"/>
      <c r="D141" s="4"/>
      <c r="E141" s="4"/>
      <c r="F141" s="4"/>
      <c r="G141" s="6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 x14ac:dyDescent="0.25">
      <c r="A142" s="4"/>
      <c r="B142" s="4"/>
      <c r="C142" s="4"/>
      <c r="D142" s="4"/>
      <c r="E142" s="4"/>
      <c r="F142" s="4"/>
      <c r="G142" s="6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 x14ac:dyDescent="0.25">
      <c r="A143" s="4"/>
      <c r="B143" s="4"/>
      <c r="C143" s="4"/>
      <c r="D143" s="4"/>
      <c r="E143" s="4"/>
      <c r="F143" s="4"/>
      <c r="G143" s="6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 x14ac:dyDescent="0.25">
      <c r="A144" s="4"/>
      <c r="B144" s="4"/>
      <c r="C144" s="4"/>
      <c r="D144" s="4"/>
      <c r="E144" s="4"/>
      <c r="F144" s="4"/>
      <c r="G144" s="6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 x14ac:dyDescent="0.25">
      <c r="A145" s="4"/>
      <c r="B145" s="4"/>
      <c r="C145" s="4"/>
      <c r="D145" s="4"/>
      <c r="E145" s="4"/>
      <c r="F145" s="4"/>
      <c r="G145" s="6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 x14ac:dyDescent="0.25">
      <c r="A146" s="4"/>
      <c r="B146" s="4"/>
      <c r="C146" s="4"/>
      <c r="D146" s="4"/>
      <c r="E146" s="4"/>
      <c r="F146" s="4"/>
      <c r="G146" s="6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 x14ac:dyDescent="0.25">
      <c r="A147" s="4"/>
      <c r="B147" s="4"/>
      <c r="C147" s="4"/>
      <c r="D147" s="4"/>
      <c r="E147" s="4"/>
      <c r="F147" s="4"/>
      <c r="G147" s="6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 x14ac:dyDescent="0.25">
      <c r="A148" s="4"/>
      <c r="B148" s="4"/>
      <c r="C148" s="4"/>
      <c r="D148" s="4"/>
      <c r="E148" s="4"/>
      <c r="F148" s="4"/>
      <c r="G148" s="6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 x14ac:dyDescent="0.25">
      <c r="A149" s="4"/>
      <c r="B149" s="4"/>
      <c r="C149" s="4"/>
      <c r="D149" s="4"/>
      <c r="E149" s="4"/>
      <c r="F149" s="4"/>
      <c r="G149" s="6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 x14ac:dyDescent="0.25">
      <c r="A150" s="4"/>
      <c r="B150" s="4"/>
      <c r="C150" s="4"/>
      <c r="D150" s="4"/>
      <c r="E150" s="4"/>
      <c r="F150" s="4"/>
      <c r="G150" s="6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 x14ac:dyDescent="0.25">
      <c r="A151" s="4"/>
      <c r="B151" s="4"/>
      <c r="C151" s="4"/>
      <c r="D151" s="4"/>
      <c r="E151" s="4"/>
      <c r="F151" s="4"/>
      <c r="G151" s="6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 x14ac:dyDescent="0.25">
      <c r="A152" s="4"/>
      <c r="B152" s="4"/>
      <c r="C152" s="4"/>
      <c r="D152" s="4"/>
      <c r="E152" s="4"/>
      <c r="F152" s="4"/>
      <c r="G152" s="6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 x14ac:dyDescent="0.25">
      <c r="A153" s="4"/>
      <c r="B153" s="4"/>
      <c r="C153" s="4"/>
      <c r="D153" s="4"/>
      <c r="E153" s="4"/>
      <c r="F153" s="4"/>
      <c r="G153" s="6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 x14ac:dyDescent="0.25">
      <c r="A154" s="4"/>
      <c r="B154" s="4"/>
      <c r="C154" s="4"/>
      <c r="D154" s="4"/>
      <c r="E154" s="4"/>
      <c r="F154" s="4"/>
      <c r="G154" s="6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 x14ac:dyDescent="0.25">
      <c r="A155" s="4"/>
      <c r="B155" s="4"/>
      <c r="C155" s="4"/>
      <c r="D155" s="4"/>
      <c r="E155" s="4"/>
      <c r="F155" s="4"/>
      <c r="G155" s="6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 x14ac:dyDescent="0.25">
      <c r="A156" s="4"/>
      <c r="B156" s="4"/>
      <c r="C156" s="4"/>
      <c r="D156" s="4"/>
      <c r="E156" s="4"/>
      <c r="F156" s="4"/>
      <c r="G156" s="6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 x14ac:dyDescent="0.25">
      <c r="A157" s="4"/>
      <c r="B157" s="4"/>
      <c r="C157" s="4"/>
      <c r="D157" s="4"/>
      <c r="E157" s="4"/>
      <c r="F157" s="4"/>
      <c r="G157" s="6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 x14ac:dyDescent="0.25">
      <c r="A158" s="4"/>
      <c r="B158" s="4"/>
      <c r="C158" s="4"/>
      <c r="D158" s="4"/>
      <c r="E158" s="4"/>
      <c r="F158" s="4"/>
      <c r="G158" s="6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 x14ac:dyDescent="0.25">
      <c r="A159" s="4"/>
      <c r="B159" s="4"/>
      <c r="C159" s="4"/>
      <c r="D159" s="4"/>
      <c r="E159" s="4"/>
      <c r="F159" s="4"/>
      <c r="G159" s="6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</sheetData>
  <mergeCells count="39">
    <mergeCell ref="A4:A6"/>
    <mergeCell ref="B4:B6"/>
    <mergeCell ref="A7:A9"/>
    <mergeCell ref="B7:B9"/>
    <mergeCell ref="A10:A12"/>
    <mergeCell ref="B10:B12"/>
    <mergeCell ref="A34:A35"/>
    <mergeCell ref="A13:A15"/>
    <mergeCell ref="B13:B15"/>
    <mergeCell ref="A16:A21"/>
    <mergeCell ref="B16:B21"/>
    <mergeCell ref="A23:A24"/>
    <mergeCell ref="B23:B24"/>
    <mergeCell ref="A25:A29"/>
    <mergeCell ref="B25:B29"/>
    <mergeCell ref="A30:A33"/>
    <mergeCell ref="B30:B33"/>
    <mergeCell ref="A36:A40"/>
    <mergeCell ref="B36:B40"/>
    <mergeCell ref="C56:H56"/>
    <mergeCell ref="A41:A42"/>
    <mergeCell ref="B41:B42"/>
    <mergeCell ref="A43:A46"/>
    <mergeCell ref="B43:B46"/>
    <mergeCell ref="A47:A50"/>
    <mergeCell ref="B47:B50"/>
    <mergeCell ref="A51:H51"/>
    <mergeCell ref="A53:H53"/>
    <mergeCell ref="A54:H54"/>
    <mergeCell ref="A63:H63"/>
    <mergeCell ref="A64:H64"/>
    <mergeCell ref="A65:H65"/>
    <mergeCell ref="A66:H66"/>
    <mergeCell ref="C57:H57"/>
    <mergeCell ref="C58:H58"/>
    <mergeCell ref="C59:H59"/>
    <mergeCell ref="C60:H60"/>
    <mergeCell ref="C61:H61"/>
    <mergeCell ref="A62:H62"/>
  </mergeCells>
  <conditionalFormatting sqref="E4:E42">
    <cfRule type="containsText" dxfId="103" priority="6" operator="containsText" text="N/D">
      <formula>NOT(ISERROR(SEARCH("N/D",E4)))</formula>
    </cfRule>
  </conditionalFormatting>
  <conditionalFormatting sqref="E4:E42">
    <cfRule type="cellIs" dxfId="102" priority="5" operator="between">
      <formula>0</formula>
      <formula>40</formula>
    </cfRule>
  </conditionalFormatting>
  <conditionalFormatting sqref="E4:E50">
    <cfRule type="cellIs" dxfId="101" priority="1" operator="between">
      <formula>201</formula>
      <formula>10000</formula>
    </cfRule>
    <cfRule type="cellIs" dxfId="100" priority="2" operator="between">
      <formula>121</formula>
      <formula>200</formula>
    </cfRule>
    <cfRule type="cellIs" dxfId="99" priority="3" operator="between">
      <formula>81</formula>
      <formula>120</formula>
    </cfRule>
    <cfRule type="cellIs" dxfId="98" priority="4" operator="between">
      <formula>41</formula>
      <formula>80</formula>
    </cfRule>
  </conditionalFormatting>
  <conditionalFormatting sqref="E43:E50">
    <cfRule type="cellIs" dxfId="97" priority="7" operator="between">
      <formula>0</formula>
      <formula>40</formula>
    </cfRule>
    <cfRule type="containsText" dxfId="96" priority="8" operator="containsText" text="N/D">
      <formula>NOT(ISERROR(SEARCH("N/D",E43)))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59"/>
  <sheetViews>
    <sheetView zoomScale="110" zoomScaleNormal="110" workbookViewId="0">
      <selection activeCell="G8" sqref="G8"/>
    </sheetView>
  </sheetViews>
  <sheetFormatPr defaultColWidth="9.140625" defaultRowHeight="12.75" x14ac:dyDescent="0.25"/>
  <cols>
    <col min="1" max="1" width="19.5703125" style="1" bestFit="1" customWidth="1"/>
    <col min="2" max="2" width="18.42578125" style="1" customWidth="1"/>
    <col min="3" max="3" width="15.42578125" style="1" bestFit="1" customWidth="1"/>
    <col min="4" max="4" width="13.42578125" style="1" customWidth="1"/>
    <col min="5" max="5" width="14.140625" style="1" customWidth="1"/>
    <col min="6" max="6" width="15.85546875" style="1" customWidth="1"/>
    <col min="7" max="7" width="49.85546875" style="3" customWidth="1"/>
    <col min="8" max="8" width="51.7109375" style="2" customWidth="1"/>
    <col min="9" max="16384" width="9.140625" style="1"/>
  </cols>
  <sheetData>
    <row r="1" spans="1:36" ht="77.25" customHeight="1" x14ac:dyDescent="0.25">
      <c r="A1" s="59"/>
      <c r="B1" s="59"/>
      <c r="C1" s="59"/>
      <c r="D1" s="58" t="s">
        <v>102</v>
      </c>
      <c r="E1" s="11"/>
      <c r="F1" s="36">
        <v>46213.600914351853</v>
      </c>
      <c r="G1" s="35" t="s">
        <v>50</v>
      </c>
      <c r="I1" s="4"/>
      <c r="J1" s="10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s="55" customFormat="1" ht="9" customHeight="1" x14ac:dyDescent="0.25">
      <c r="A2" s="56"/>
      <c r="B2" s="56"/>
      <c r="C2" s="56"/>
      <c r="D2" s="57"/>
      <c r="E2" s="57"/>
      <c r="F2" s="56"/>
      <c r="G2" s="56"/>
      <c r="H2" s="5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38.25" customHeight="1" x14ac:dyDescent="0.25">
      <c r="A3" s="54" t="s">
        <v>103</v>
      </c>
      <c r="B3" s="30" t="s">
        <v>0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s="8" customFormat="1" ht="75" customHeight="1" x14ac:dyDescent="0.2">
      <c r="A4" s="72" t="s">
        <v>7</v>
      </c>
      <c r="B4" s="72" t="s">
        <v>8</v>
      </c>
      <c r="C4" s="24" t="s">
        <v>51</v>
      </c>
      <c r="D4" s="25">
        <v>63</v>
      </c>
      <c r="E4" s="26">
        <f t="shared" ref="E4:E50" si="0">IF(D4="","N/D",D4)</f>
        <v>63</v>
      </c>
      <c r="F4" s="25" t="str">
        <f t="shared" ref="F4:F50" si="1">IF(D4="","",IF(D4&lt;=40,$A$57,IF(D4&lt;=80,$A$58,IF(D4&lt;=120,$A$59, IF(D4&lt;=200,$A$60,$A$61)))))</f>
        <v>Moderada</v>
      </c>
      <c r="G4" s="24" t="s">
        <v>49</v>
      </c>
      <c r="H4" s="24" t="str">
        <f t="shared" ref="H4:H24" si="2">IF(D4="","",IF(D4&lt;=40,$C$57,IF(D4&lt;=80,$C$58,IF(D4&lt;=120,$C$59,IF(D4&lt;=200,$C$60,IF(D4&gt;200,$C$61,))))))</f>
        <v>Pessoas de grupos sensíveis (crianças, idosos e pessoas com doenças respiratórias e cardíacas) podem apresentar sintomas como tosse seca e cansaço. A população em geral não é afetada.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6" s="8" customFormat="1" ht="75" customHeight="1" x14ac:dyDescent="0.2">
      <c r="A5" s="73"/>
      <c r="B5" s="73"/>
      <c r="C5" s="27" t="s">
        <v>52</v>
      </c>
      <c r="D5" s="25">
        <v>47</v>
      </c>
      <c r="E5" s="26">
        <f t="shared" si="0"/>
        <v>47</v>
      </c>
      <c r="F5" s="25" t="str">
        <f t="shared" si="1"/>
        <v>Moderada</v>
      </c>
      <c r="G5" s="24" t="s">
        <v>47</v>
      </c>
      <c r="H5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s="8" customFormat="1" ht="75" customHeight="1" x14ac:dyDescent="0.2">
      <c r="A6" s="74"/>
      <c r="B6" s="74"/>
      <c r="C6" s="24" t="s">
        <v>53</v>
      </c>
      <c r="D6" s="25">
        <v>43</v>
      </c>
      <c r="E6" s="26">
        <f t="shared" si="0"/>
        <v>43</v>
      </c>
      <c r="F6" s="25" t="str">
        <f t="shared" si="1"/>
        <v>Moderada</v>
      </c>
      <c r="G6" s="24" t="s">
        <v>48</v>
      </c>
      <c r="H6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75" customHeight="1" x14ac:dyDescent="0.25">
      <c r="A7" s="72" t="s">
        <v>7</v>
      </c>
      <c r="B7" s="77" t="s">
        <v>9</v>
      </c>
      <c r="C7" s="24" t="s">
        <v>54</v>
      </c>
      <c r="D7" s="25">
        <v>65</v>
      </c>
      <c r="E7" s="26">
        <f t="shared" si="0"/>
        <v>65</v>
      </c>
      <c r="F7" s="25" t="str">
        <f t="shared" si="1"/>
        <v>Moderada</v>
      </c>
      <c r="G7" s="24" t="s">
        <v>48</v>
      </c>
      <c r="H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8" customFormat="1" ht="78" customHeight="1" x14ac:dyDescent="0.2">
      <c r="A8" s="73"/>
      <c r="B8" s="79"/>
      <c r="C8" s="24" t="s">
        <v>55</v>
      </c>
      <c r="D8" s="25">
        <v>108</v>
      </c>
      <c r="E8" s="26">
        <f t="shared" si="0"/>
        <v>108</v>
      </c>
      <c r="F8" s="25" t="str">
        <f t="shared" si="1"/>
        <v>Ruim</v>
      </c>
      <c r="G8" s="24" t="s">
        <v>47</v>
      </c>
      <c r="H8" s="24" t="str">
        <f t="shared" si="2"/>
        <v>Toda a população pode apresentar sintomas como tosse seca, cansaço, ardor nos olhos, nariz e garganta. Pessoas de grupos sensíveis (crianças, idosos e pessoas com doenças respiratórias e cardíacas) podem apresentar efeitos mais sérios na saúde.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s="8" customFormat="1" ht="75" customHeight="1" x14ac:dyDescent="0.2">
      <c r="A9" s="74"/>
      <c r="B9" s="78"/>
      <c r="C9" s="24" t="s">
        <v>56</v>
      </c>
      <c r="D9" s="25">
        <v>66</v>
      </c>
      <c r="E9" s="26">
        <f t="shared" si="0"/>
        <v>66</v>
      </c>
      <c r="F9" s="25" t="str">
        <f t="shared" si="1"/>
        <v>Moderada</v>
      </c>
      <c r="G9" s="24" t="s">
        <v>48</v>
      </c>
      <c r="H9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36" s="8" customFormat="1" ht="75" customHeight="1" x14ac:dyDescent="0.2">
      <c r="A10" s="72" t="s">
        <v>7</v>
      </c>
      <c r="B10" s="72" t="s">
        <v>10</v>
      </c>
      <c r="C10" s="24" t="s">
        <v>57</v>
      </c>
      <c r="D10" s="25">
        <v>31</v>
      </c>
      <c r="E10" s="26">
        <f t="shared" si="0"/>
        <v>31</v>
      </c>
      <c r="F10" s="25" t="str">
        <f t="shared" si="1"/>
        <v>Boa</v>
      </c>
      <c r="G10" s="24" t="s">
        <v>48</v>
      </c>
      <c r="H10" s="24" t="str">
        <f t="shared" si="2"/>
        <v>-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36" s="8" customFormat="1" ht="75" customHeight="1" x14ac:dyDescent="0.2">
      <c r="A11" s="73"/>
      <c r="B11" s="73"/>
      <c r="C11" s="24" t="s">
        <v>58</v>
      </c>
      <c r="D11" s="25">
        <v>27</v>
      </c>
      <c r="E11" s="26">
        <f t="shared" si="0"/>
        <v>27</v>
      </c>
      <c r="F11" s="25" t="str">
        <f t="shared" si="1"/>
        <v>Boa</v>
      </c>
      <c r="G11" s="24" t="s">
        <v>47</v>
      </c>
      <c r="H11" s="24" t="str">
        <f t="shared" si="2"/>
        <v>-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36" s="8" customFormat="1" ht="75" customHeight="1" x14ac:dyDescent="0.2">
      <c r="A12" s="74"/>
      <c r="B12" s="74"/>
      <c r="C12" s="24" t="s">
        <v>59</v>
      </c>
      <c r="D12" s="25">
        <v>15</v>
      </c>
      <c r="E12" s="26">
        <f t="shared" si="0"/>
        <v>15</v>
      </c>
      <c r="F12" s="25" t="str">
        <f t="shared" si="1"/>
        <v>Boa</v>
      </c>
      <c r="G12" s="24" t="s">
        <v>47</v>
      </c>
      <c r="H12" s="24" t="str">
        <f t="shared" si="2"/>
        <v>-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36" s="8" customFormat="1" ht="75" customHeight="1" x14ac:dyDescent="0.2">
      <c r="A13" s="72" t="s">
        <v>11</v>
      </c>
      <c r="B13" s="72" t="s">
        <v>12</v>
      </c>
      <c r="C13" s="24" t="s">
        <v>60</v>
      </c>
      <c r="D13" s="25">
        <v>28</v>
      </c>
      <c r="E13" s="26">
        <f t="shared" si="0"/>
        <v>28</v>
      </c>
      <c r="F13" s="25" t="str">
        <f t="shared" si="1"/>
        <v>Boa</v>
      </c>
      <c r="G13" s="24" t="s">
        <v>47</v>
      </c>
      <c r="H13" s="24" t="str">
        <f t="shared" si="2"/>
        <v>-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36" s="8" customFormat="1" ht="75" customHeight="1" x14ac:dyDescent="0.2">
      <c r="A14" s="73"/>
      <c r="B14" s="73"/>
      <c r="C14" s="24" t="s">
        <v>61</v>
      </c>
      <c r="D14" s="25">
        <v>34</v>
      </c>
      <c r="E14" s="26">
        <f t="shared" si="0"/>
        <v>34</v>
      </c>
      <c r="F14" s="25" t="str">
        <f t="shared" si="1"/>
        <v>Boa</v>
      </c>
      <c r="G14" s="24" t="s">
        <v>48</v>
      </c>
      <c r="H14" s="24" t="str">
        <f t="shared" si="2"/>
        <v>-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36" s="8" customFormat="1" ht="75" customHeight="1" x14ac:dyDescent="0.2">
      <c r="A15" s="74"/>
      <c r="B15" s="74"/>
      <c r="C15" s="24" t="s">
        <v>62</v>
      </c>
      <c r="D15" s="25">
        <v>22</v>
      </c>
      <c r="E15" s="26">
        <f t="shared" si="0"/>
        <v>22</v>
      </c>
      <c r="F15" s="25" t="str">
        <f t="shared" si="1"/>
        <v>Boa</v>
      </c>
      <c r="G15" s="24" t="s">
        <v>47</v>
      </c>
      <c r="H15" s="24" t="str">
        <f t="shared" si="2"/>
        <v>-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s="8" customFormat="1" ht="75" customHeight="1" x14ac:dyDescent="0.2">
      <c r="A16" s="72" t="s">
        <v>7</v>
      </c>
      <c r="B16" s="72" t="s">
        <v>13</v>
      </c>
      <c r="C16" s="24" t="s">
        <v>63</v>
      </c>
      <c r="D16" s="25">
        <v>42</v>
      </c>
      <c r="E16" s="26">
        <f t="shared" si="0"/>
        <v>42</v>
      </c>
      <c r="F16" s="25" t="str">
        <f t="shared" si="1"/>
        <v>Moderada</v>
      </c>
      <c r="G16" s="24" t="s">
        <v>48</v>
      </c>
      <c r="H16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s="8" customFormat="1" ht="75" customHeight="1" x14ac:dyDescent="0.2">
      <c r="A17" s="73"/>
      <c r="B17" s="73"/>
      <c r="C17" s="24" t="s">
        <v>64</v>
      </c>
      <c r="D17" s="25">
        <v>41</v>
      </c>
      <c r="E17" s="26">
        <f t="shared" si="0"/>
        <v>41</v>
      </c>
      <c r="F17" s="25" t="str">
        <f t="shared" si="1"/>
        <v>Moderada</v>
      </c>
      <c r="G17" s="24" t="s">
        <v>47</v>
      </c>
      <c r="H1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s="8" customFormat="1" ht="75" customHeight="1" x14ac:dyDescent="0.2">
      <c r="A18" s="73"/>
      <c r="B18" s="73"/>
      <c r="C18" s="24" t="s">
        <v>65</v>
      </c>
      <c r="D18" s="25">
        <v>68</v>
      </c>
      <c r="E18" s="26">
        <f t="shared" si="0"/>
        <v>68</v>
      </c>
      <c r="F18" s="25" t="str">
        <f t="shared" si="1"/>
        <v>Moderada</v>
      </c>
      <c r="G18" s="24" t="s">
        <v>47</v>
      </c>
      <c r="H18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s="8" customFormat="1" ht="75" customHeight="1" x14ac:dyDescent="0.2">
      <c r="A19" s="73"/>
      <c r="B19" s="73"/>
      <c r="C19" s="24" t="s">
        <v>66</v>
      </c>
      <c r="D19" s="25">
        <v>45</v>
      </c>
      <c r="E19" s="26">
        <f t="shared" si="0"/>
        <v>45</v>
      </c>
      <c r="F19" s="25" t="str">
        <f t="shared" si="1"/>
        <v>Moderada</v>
      </c>
      <c r="G19" s="24" t="s">
        <v>48</v>
      </c>
      <c r="H19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s="8" customFormat="1" ht="75" customHeight="1" x14ac:dyDescent="0.2">
      <c r="A20" s="73"/>
      <c r="B20" s="73"/>
      <c r="C20" s="24" t="s">
        <v>67</v>
      </c>
      <c r="D20" s="25">
        <v>44</v>
      </c>
      <c r="E20" s="26">
        <f t="shared" si="0"/>
        <v>44</v>
      </c>
      <c r="F20" s="25" t="str">
        <f t="shared" si="1"/>
        <v>Moderada</v>
      </c>
      <c r="G20" s="24" t="s">
        <v>48</v>
      </c>
      <c r="H20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s="8" customFormat="1" ht="75" customHeight="1" x14ac:dyDescent="0.2">
      <c r="A21" s="74"/>
      <c r="B21" s="74"/>
      <c r="C21" s="24" t="s">
        <v>68</v>
      </c>
      <c r="D21" s="25">
        <v>61</v>
      </c>
      <c r="E21" s="26">
        <f t="shared" si="0"/>
        <v>61</v>
      </c>
      <c r="F21" s="25" t="str">
        <f t="shared" si="1"/>
        <v>Moderada</v>
      </c>
      <c r="G21" s="24" t="s">
        <v>47</v>
      </c>
      <c r="H21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s="8" customFormat="1" ht="75" customHeight="1" x14ac:dyDescent="0.2">
      <c r="A22" s="29" t="s">
        <v>14</v>
      </c>
      <c r="B22" s="28" t="s">
        <v>15</v>
      </c>
      <c r="C22" s="24" t="s">
        <v>69</v>
      </c>
      <c r="D22" s="25">
        <v>52</v>
      </c>
      <c r="E22" s="26">
        <f t="shared" si="0"/>
        <v>52</v>
      </c>
      <c r="F22" s="25" t="str">
        <f t="shared" si="1"/>
        <v>Moderada</v>
      </c>
      <c r="G22" s="24" t="s">
        <v>47</v>
      </c>
      <c r="H22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s="8" customFormat="1" ht="75" customHeight="1" x14ac:dyDescent="0.2">
      <c r="A23" s="72" t="s">
        <v>7</v>
      </c>
      <c r="B23" s="77" t="s">
        <v>16</v>
      </c>
      <c r="C23" s="24" t="s">
        <v>70</v>
      </c>
      <c r="D23" s="25">
        <v>70</v>
      </c>
      <c r="E23" s="26">
        <f t="shared" si="0"/>
        <v>70</v>
      </c>
      <c r="F23" s="25" t="str">
        <f t="shared" si="1"/>
        <v>Moderada</v>
      </c>
      <c r="G23" s="24" t="s">
        <v>49</v>
      </c>
      <c r="H23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s="8" customFormat="1" ht="75" customHeight="1" x14ac:dyDescent="0.2">
      <c r="A24" s="74"/>
      <c r="B24" s="78"/>
      <c r="C24" s="24" t="s">
        <v>71</v>
      </c>
      <c r="D24" s="25"/>
      <c r="E24" s="26" t="str">
        <f t="shared" si="0"/>
        <v>N/D</v>
      </c>
      <c r="F24" s="25" t="str">
        <f t="shared" si="1"/>
        <v/>
      </c>
      <c r="G24" s="24"/>
      <c r="H24" s="24" t="str">
        <f t="shared" si="2"/>
        <v/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s="8" customFormat="1" ht="75" customHeight="1" x14ac:dyDescent="0.2">
      <c r="A25" s="77" t="s">
        <v>14</v>
      </c>
      <c r="B25" s="77" t="s">
        <v>17</v>
      </c>
      <c r="C25" s="24" t="s">
        <v>99</v>
      </c>
      <c r="D25" s="25">
        <v>42</v>
      </c>
      <c r="E25" s="26">
        <f t="shared" si="0"/>
        <v>42</v>
      </c>
      <c r="F25" s="25" t="str">
        <f t="shared" si="1"/>
        <v>Moderada</v>
      </c>
      <c r="G25" s="24" t="s">
        <v>48</v>
      </c>
      <c r="H25" s="24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s="8" customFormat="1" ht="75" customHeight="1" x14ac:dyDescent="0.2">
      <c r="A26" s="79"/>
      <c r="B26" s="79"/>
      <c r="C26" s="24" t="s">
        <v>72</v>
      </c>
      <c r="D26" s="25">
        <v>34</v>
      </c>
      <c r="E26" s="26">
        <f t="shared" si="0"/>
        <v>34</v>
      </c>
      <c r="F26" s="25" t="str">
        <f t="shared" si="1"/>
        <v>Boa</v>
      </c>
      <c r="G26" s="24" t="s">
        <v>48</v>
      </c>
      <c r="H26" s="24" t="str">
        <f>IF(D26="","",IF(D26&lt;=40,$C$57,IF(D26&lt;=80,$C$58,IF(D26&lt;=120,$C$59,IF(D26&lt;=200,$C$60,IF(D26&gt;200,$C$61,))))))</f>
        <v>-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s="8" customFormat="1" ht="75" customHeight="1" x14ac:dyDescent="0.2">
      <c r="A27" s="79"/>
      <c r="B27" s="79"/>
      <c r="C27" s="24" t="s">
        <v>73</v>
      </c>
      <c r="D27" s="25">
        <v>29</v>
      </c>
      <c r="E27" s="26">
        <f t="shared" si="0"/>
        <v>29</v>
      </c>
      <c r="F27" s="25" t="str">
        <f t="shared" si="1"/>
        <v>Boa</v>
      </c>
      <c r="G27" s="24" t="s">
        <v>48</v>
      </c>
      <c r="H27" s="24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s="8" customFormat="1" ht="75" customHeight="1" x14ac:dyDescent="0.2">
      <c r="A28" s="79"/>
      <c r="B28" s="79"/>
      <c r="C28" s="24" t="s">
        <v>74</v>
      </c>
      <c r="D28" s="25">
        <v>41</v>
      </c>
      <c r="E28" s="26">
        <f t="shared" si="0"/>
        <v>41</v>
      </c>
      <c r="F28" s="25" t="str">
        <f t="shared" si="1"/>
        <v>Moderada</v>
      </c>
      <c r="G28" s="24" t="s">
        <v>48</v>
      </c>
      <c r="H28" s="24" t="str">
        <f t="shared" ref="H28:H50" si="3">IF(D28="","",IF(D28&lt;=40,$C$57,IF(D28&lt;=80,$C$58,IF(D28&lt;=120,$C$59,IF(D28&lt;=200,$C$60,IF(D28&gt;200,$C$61,))))))</f>
        <v>Pessoas de grupos sensíveis (crianças, idosos e pessoas com doenças respiratórias e cardíacas) podem apresentar sintomas como tosse seca e cansaço. A população em geral não é afetada.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s="8" customFormat="1" ht="75" customHeight="1" x14ac:dyDescent="0.2">
      <c r="A29" s="78"/>
      <c r="B29" s="78"/>
      <c r="C29" s="24" t="s">
        <v>75</v>
      </c>
      <c r="D29" s="25">
        <v>43</v>
      </c>
      <c r="E29" s="26">
        <f t="shared" si="0"/>
        <v>43</v>
      </c>
      <c r="F29" s="25" t="str">
        <f t="shared" si="1"/>
        <v>Moderada</v>
      </c>
      <c r="G29" s="24" t="s">
        <v>48</v>
      </c>
      <c r="H29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s="8" customFormat="1" ht="75" customHeight="1" x14ac:dyDescent="0.2">
      <c r="A30" s="77" t="s">
        <v>14</v>
      </c>
      <c r="B30" s="77" t="s">
        <v>18</v>
      </c>
      <c r="C30" s="24" t="s">
        <v>76</v>
      </c>
      <c r="D30" s="25">
        <v>48</v>
      </c>
      <c r="E30" s="26">
        <f t="shared" si="0"/>
        <v>48</v>
      </c>
      <c r="F30" s="25" t="str">
        <f t="shared" si="1"/>
        <v>Moderada</v>
      </c>
      <c r="G30" s="24" t="s">
        <v>48</v>
      </c>
      <c r="H30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s="8" customFormat="1" ht="75" customHeight="1" x14ac:dyDescent="0.2">
      <c r="A31" s="79"/>
      <c r="B31" s="79"/>
      <c r="C31" s="24" t="s">
        <v>77</v>
      </c>
      <c r="D31" s="25">
        <v>52</v>
      </c>
      <c r="E31" s="26">
        <f t="shared" si="0"/>
        <v>52</v>
      </c>
      <c r="F31" s="25" t="str">
        <f t="shared" si="1"/>
        <v>Moderada</v>
      </c>
      <c r="G31" s="24" t="s">
        <v>48</v>
      </c>
      <c r="H31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s="8" customFormat="1" ht="75" customHeight="1" x14ac:dyDescent="0.2">
      <c r="A32" s="79"/>
      <c r="B32" s="79"/>
      <c r="C32" s="24" t="s">
        <v>78</v>
      </c>
      <c r="D32" s="25">
        <v>46</v>
      </c>
      <c r="E32" s="26">
        <f t="shared" si="0"/>
        <v>46</v>
      </c>
      <c r="F32" s="25" t="str">
        <f t="shared" si="1"/>
        <v>Moderada</v>
      </c>
      <c r="G32" s="24" t="s">
        <v>48</v>
      </c>
      <c r="H32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s="8" customFormat="1" ht="75" customHeight="1" x14ac:dyDescent="0.2">
      <c r="A33" s="78"/>
      <c r="B33" s="78"/>
      <c r="C33" s="24" t="s">
        <v>79</v>
      </c>
      <c r="D33" s="25">
        <v>49</v>
      </c>
      <c r="E33" s="26">
        <f t="shared" si="0"/>
        <v>49</v>
      </c>
      <c r="F33" s="25" t="str">
        <f t="shared" si="1"/>
        <v>Moderada</v>
      </c>
      <c r="G33" s="24" t="s">
        <v>48</v>
      </c>
      <c r="H33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s="8" customFormat="1" ht="75" customHeight="1" x14ac:dyDescent="0.2">
      <c r="A34" s="72" t="s">
        <v>7</v>
      </c>
      <c r="B34" s="52" t="s">
        <v>19</v>
      </c>
      <c r="C34" s="24" t="s">
        <v>80</v>
      </c>
      <c r="D34" s="25">
        <v>50</v>
      </c>
      <c r="E34" s="26">
        <f t="shared" si="0"/>
        <v>50</v>
      </c>
      <c r="F34" s="25" t="str">
        <f t="shared" si="1"/>
        <v>Moderada</v>
      </c>
      <c r="G34" s="24" t="s">
        <v>48</v>
      </c>
      <c r="H34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s="8" customFormat="1" ht="75" customHeight="1" x14ac:dyDescent="0.2">
      <c r="A35" s="74"/>
      <c r="B35" s="28" t="s">
        <v>20</v>
      </c>
      <c r="C35" s="24" t="s">
        <v>81</v>
      </c>
      <c r="D35" s="25">
        <v>29</v>
      </c>
      <c r="E35" s="26">
        <f t="shared" si="0"/>
        <v>29</v>
      </c>
      <c r="F35" s="25" t="str">
        <f t="shared" si="1"/>
        <v>Boa</v>
      </c>
      <c r="G35" s="24" t="s">
        <v>47</v>
      </c>
      <c r="H35" s="24" t="str">
        <f t="shared" si="3"/>
        <v>-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s="8" customFormat="1" ht="75" customHeight="1" x14ac:dyDescent="0.2">
      <c r="A36" s="72" t="s">
        <v>21</v>
      </c>
      <c r="B36" s="72" t="s">
        <v>22</v>
      </c>
      <c r="C36" s="24" t="s">
        <v>82</v>
      </c>
      <c r="D36" s="25"/>
      <c r="E36" s="26" t="str">
        <f t="shared" si="0"/>
        <v>N/D</v>
      </c>
      <c r="F36" s="25" t="str">
        <f t="shared" si="1"/>
        <v/>
      </c>
      <c r="G36" s="24"/>
      <c r="H36" s="24" t="str">
        <f t="shared" si="3"/>
        <v/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s="8" customFormat="1" ht="75" customHeight="1" x14ac:dyDescent="0.2">
      <c r="A37" s="73"/>
      <c r="B37" s="73"/>
      <c r="C37" s="24" t="s">
        <v>83</v>
      </c>
      <c r="D37" s="25"/>
      <c r="E37" s="26" t="str">
        <f t="shared" si="0"/>
        <v>N/D</v>
      </c>
      <c r="F37" s="25" t="str">
        <f t="shared" si="1"/>
        <v/>
      </c>
      <c r="G37" s="24"/>
      <c r="H37" s="24" t="str">
        <f t="shared" si="3"/>
        <v/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s="8" customFormat="1" ht="75" customHeight="1" x14ac:dyDescent="0.2">
      <c r="A38" s="73"/>
      <c r="B38" s="73"/>
      <c r="C38" s="27" t="s">
        <v>84</v>
      </c>
      <c r="D38" s="25"/>
      <c r="E38" s="26" t="str">
        <f t="shared" si="0"/>
        <v>N/D</v>
      </c>
      <c r="F38" s="25" t="str">
        <f t="shared" si="1"/>
        <v/>
      </c>
      <c r="G38" s="24"/>
      <c r="H38" s="24" t="str">
        <f t="shared" si="3"/>
        <v/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s="8" customFormat="1" ht="75" customHeight="1" x14ac:dyDescent="0.2">
      <c r="A39" s="73"/>
      <c r="B39" s="73"/>
      <c r="C39" s="27" t="s">
        <v>85</v>
      </c>
      <c r="D39" s="25"/>
      <c r="E39" s="26" t="str">
        <f t="shared" si="0"/>
        <v>N/D</v>
      </c>
      <c r="F39" s="25" t="str">
        <f t="shared" si="1"/>
        <v/>
      </c>
      <c r="G39" s="24"/>
      <c r="H39" s="24" t="str">
        <f t="shared" si="3"/>
        <v/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s="8" customFormat="1" ht="75" customHeight="1" x14ac:dyDescent="0.2">
      <c r="A40" s="74"/>
      <c r="B40" s="74"/>
      <c r="C40" s="27" t="s">
        <v>86</v>
      </c>
      <c r="D40" s="25"/>
      <c r="E40" s="26" t="str">
        <f>IF(D40="","N/D",D40)</f>
        <v>N/D</v>
      </c>
      <c r="F40" s="25" t="str">
        <f t="shared" si="1"/>
        <v/>
      </c>
      <c r="G40" s="24"/>
      <c r="H40" s="24" t="str">
        <f t="shared" si="3"/>
        <v/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s="8" customFormat="1" ht="75" customHeight="1" x14ac:dyDescent="0.2">
      <c r="A41" s="77" t="s">
        <v>23</v>
      </c>
      <c r="B41" s="72" t="s">
        <v>24</v>
      </c>
      <c r="C41" s="24" t="s">
        <v>87</v>
      </c>
      <c r="D41" s="25">
        <v>49</v>
      </c>
      <c r="E41" s="26">
        <f t="shared" si="0"/>
        <v>49</v>
      </c>
      <c r="F41" s="25" t="str">
        <f t="shared" si="1"/>
        <v>Moderada</v>
      </c>
      <c r="G41" s="24" t="s">
        <v>47</v>
      </c>
      <c r="H41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s="8" customFormat="1" ht="75" customHeight="1" x14ac:dyDescent="0.2">
      <c r="A42" s="78"/>
      <c r="B42" s="74"/>
      <c r="C42" s="24" t="s">
        <v>88</v>
      </c>
      <c r="D42" s="25"/>
      <c r="E42" s="26" t="str">
        <f t="shared" si="0"/>
        <v>N/D</v>
      </c>
      <c r="F42" s="25" t="str">
        <f t="shared" si="1"/>
        <v/>
      </c>
      <c r="G42" s="24"/>
      <c r="H42" s="24" t="str">
        <f t="shared" si="3"/>
        <v/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s="8" customFormat="1" ht="75" customHeight="1" x14ac:dyDescent="0.2">
      <c r="A43" s="72" t="s">
        <v>7</v>
      </c>
      <c r="B43" s="72" t="s">
        <v>25</v>
      </c>
      <c r="C43" s="25" t="s">
        <v>89</v>
      </c>
      <c r="D43" s="25">
        <v>42</v>
      </c>
      <c r="E43" s="26">
        <f t="shared" si="0"/>
        <v>42</v>
      </c>
      <c r="F43" s="25" t="str">
        <f t="shared" si="1"/>
        <v>Moderada</v>
      </c>
      <c r="G43" s="24" t="s">
        <v>48</v>
      </c>
      <c r="H43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s="8" customFormat="1" ht="75" customHeight="1" x14ac:dyDescent="0.2">
      <c r="A44" s="73"/>
      <c r="B44" s="73"/>
      <c r="C44" s="24" t="s">
        <v>90</v>
      </c>
      <c r="D44" s="25">
        <v>80</v>
      </c>
      <c r="E44" s="26">
        <f t="shared" si="0"/>
        <v>80</v>
      </c>
      <c r="F44" s="25" t="str">
        <f t="shared" si="1"/>
        <v>Moderada</v>
      </c>
      <c r="G44" s="24" t="s">
        <v>47</v>
      </c>
      <c r="H44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s="8" customFormat="1" ht="75" customHeight="1" x14ac:dyDescent="0.2">
      <c r="A45" s="73"/>
      <c r="B45" s="73"/>
      <c r="C45" s="24" t="s">
        <v>91</v>
      </c>
      <c r="D45" s="25"/>
      <c r="E45" s="26" t="str">
        <f t="shared" si="0"/>
        <v>N/D</v>
      </c>
      <c r="F45" s="25" t="str">
        <f t="shared" si="1"/>
        <v/>
      </c>
      <c r="G45" s="24"/>
      <c r="H45" s="24" t="str">
        <f t="shared" si="3"/>
        <v/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s="8" customFormat="1" ht="75" customHeight="1" x14ac:dyDescent="0.2">
      <c r="A46" s="74"/>
      <c r="B46" s="73"/>
      <c r="C46" s="24" t="s">
        <v>92</v>
      </c>
      <c r="D46" s="25"/>
      <c r="E46" s="26" t="str">
        <f t="shared" si="0"/>
        <v>N/D</v>
      </c>
      <c r="F46" s="25" t="str">
        <f t="shared" si="1"/>
        <v/>
      </c>
      <c r="G46" s="24"/>
      <c r="H46" s="24" t="str">
        <f t="shared" si="3"/>
        <v/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s="8" customFormat="1" ht="75" customHeight="1" x14ac:dyDescent="0.2">
      <c r="A47" s="77" t="s">
        <v>14</v>
      </c>
      <c r="B47" s="77" t="s">
        <v>26</v>
      </c>
      <c r="C47" s="24" t="s">
        <v>93</v>
      </c>
      <c r="D47" s="25">
        <v>35</v>
      </c>
      <c r="E47" s="26">
        <f t="shared" si="0"/>
        <v>35</v>
      </c>
      <c r="F47" s="25" t="str">
        <f t="shared" si="1"/>
        <v>Boa</v>
      </c>
      <c r="G47" s="24" t="s">
        <v>48</v>
      </c>
      <c r="H47" s="24" t="str">
        <f t="shared" si="3"/>
        <v>-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s="8" customFormat="1" ht="75" customHeight="1" x14ac:dyDescent="0.2">
      <c r="A48" s="79"/>
      <c r="B48" s="79"/>
      <c r="C48" s="24" t="s">
        <v>94</v>
      </c>
      <c r="D48" s="25">
        <v>35</v>
      </c>
      <c r="E48" s="26">
        <f t="shared" si="0"/>
        <v>35</v>
      </c>
      <c r="F48" s="25" t="str">
        <f t="shared" si="1"/>
        <v>Boa</v>
      </c>
      <c r="G48" s="24" t="s">
        <v>48</v>
      </c>
      <c r="H48" s="24" t="str">
        <f t="shared" si="3"/>
        <v>-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s="8" customFormat="1" ht="75" customHeight="1" x14ac:dyDescent="0.2">
      <c r="A49" s="79"/>
      <c r="B49" s="79"/>
      <c r="C49" s="24" t="s">
        <v>95</v>
      </c>
      <c r="D49" s="25">
        <v>36</v>
      </c>
      <c r="E49" s="26">
        <f t="shared" si="0"/>
        <v>36</v>
      </c>
      <c r="F49" s="25" t="str">
        <f t="shared" si="1"/>
        <v>Boa</v>
      </c>
      <c r="G49" s="24" t="s">
        <v>47</v>
      </c>
      <c r="H49" s="24" t="str">
        <f t="shared" si="3"/>
        <v>-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s="8" customFormat="1" ht="75" customHeight="1" x14ac:dyDescent="0.2">
      <c r="A50" s="78"/>
      <c r="B50" s="78"/>
      <c r="C50" s="24" t="s">
        <v>96</v>
      </c>
      <c r="D50" s="25">
        <v>29</v>
      </c>
      <c r="E50" s="26">
        <f t="shared" si="0"/>
        <v>29</v>
      </c>
      <c r="F50" s="25" t="str">
        <f t="shared" si="1"/>
        <v>Boa</v>
      </c>
      <c r="G50" s="24" t="s">
        <v>47</v>
      </c>
      <c r="H50" s="24" t="str">
        <f t="shared" si="3"/>
        <v>-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80"/>
      <c r="B51" s="80"/>
      <c r="C51" s="80"/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x14ac:dyDescent="0.25">
      <c r="A52" s="7"/>
      <c r="B52" s="7"/>
      <c r="C52" s="7"/>
      <c r="D52" s="7"/>
      <c r="E52" s="7"/>
      <c r="F52" s="7"/>
      <c r="G52" s="7"/>
      <c r="H52" s="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ht="15" customHeight="1" x14ac:dyDescent="0.25">
      <c r="A53" s="81" t="s">
        <v>27</v>
      </c>
      <c r="B53" s="81"/>
      <c r="C53" s="81"/>
      <c r="D53" s="81"/>
      <c r="E53" s="81"/>
      <c r="F53" s="81"/>
      <c r="G53" s="81"/>
      <c r="H53" s="8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ht="15" customHeight="1" x14ac:dyDescent="0.25">
      <c r="A54" s="81" t="s">
        <v>28</v>
      </c>
      <c r="B54" s="81"/>
      <c r="C54" s="81"/>
      <c r="D54" s="81"/>
      <c r="E54" s="81"/>
      <c r="F54" s="81"/>
      <c r="G54" s="81"/>
      <c r="H54" s="81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ht="15" customHeight="1" x14ac:dyDescent="0.25">
      <c r="B55" s="53"/>
      <c r="C55" s="53"/>
      <c r="D55" s="53"/>
      <c r="E55" s="53"/>
      <c r="F55" s="53"/>
      <c r="G55" s="53"/>
      <c r="H55" s="5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ht="15" customHeight="1" x14ac:dyDescent="0.25">
      <c r="A56" s="23" t="s">
        <v>29</v>
      </c>
      <c r="B56" s="22" t="s">
        <v>2</v>
      </c>
      <c r="C56" s="75" t="s">
        <v>6</v>
      </c>
      <c r="D56" s="75"/>
      <c r="E56" s="75"/>
      <c r="F56" s="75"/>
      <c r="G56" s="75"/>
      <c r="H56" s="76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ht="29.25" customHeight="1" x14ac:dyDescent="0.25">
      <c r="A57" s="21" t="s">
        <v>30</v>
      </c>
      <c r="B57" s="20" t="s">
        <v>31</v>
      </c>
      <c r="C57" s="65" t="s">
        <v>32</v>
      </c>
      <c r="D57" s="66"/>
      <c r="E57" s="66"/>
      <c r="F57" s="66"/>
      <c r="G57" s="66"/>
      <c r="H57" s="6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ht="39.75" customHeight="1" x14ac:dyDescent="0.25">
      <c r="A58" s="19" t="s">
        <v>33</v>
      </c>
      <c r="B58" s="18" t="s">
        <v>34</v>
      </c>
      <c r="C58" s="68" t="s">
        <v>35</v>
      </c>
      <c r="D58" s="69"/>
      <c r="E58" s="69"/>
      <c r="F58" s="69"/>
      <c r="G58" s="69"/>
      <c r="H58" s="70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ht="42.75" customHeight="1" x14ac:dyDescent="0.25">
      <c r="A59" s="17" t="s">
        <v>36</v>
      </c>
      <c r="B59" s="16" t="s">
        <v>37</v>
      </c>
      <c r="C59" s="68" t="s">
        <v>97</v>
      </c>
      <c r="D59" s="69"/>
      <c r="E59" s="69"/>
      <c r="F59" s="69"/>
      <c r="G59" s="69"/>
      <c r="H59" s="70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ht="44.25" customHeight="1" x14ac:dyDescent="0.25">
      <c r="A60" s="15" t="s">
        <v>38</v>
      </c>
      <c r="B60" s="14" t="s">
        <v>39</v>
      </c>
      <c r="C60" s="68" t="s">
        <v>40</v>
      </c>
      <c r="D60" s="69"/>
      <c r="E60" s="69"/>
      <c r="F60" s="69"/>
      <c r="G60" s="69"/>
      <c r="H60" s="70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ht="44.25" customHeight="1" x14ac:dyDescent="0.25">
      <c r="A61" s="13" t="s">
        <v>41</v>
      </c>
      <c r="B61" s="13" t="s">
        <v>42</v>
      </c>
      <c r="C61" s="68" t="s">
        <v>43</v>
      </c>
      <c r="D61" s="69"/>
      <c r="E61" s="69"/>
      <c r="F61" s="69"/>
      <c r="G61" s="69"/>
      <c r="H61" s="70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ht="15" customHeight="1" x14ac:dyDescent="0.25">
      <c r="A62" s="71" t="s">
        <v>44</v>
      </c>
      <c r="B62" s="71"/>
      <c r="C62" s="71"/>
      <c r="D62" s="71"/>
      <c r="E62" s="71"/>
      <c r="F62" s="71"/>
      <c r="G62" s="71"/>
      <c r="H62" s="7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ht="15" customHeight="1" x14ac:dyDescent="0.25">
      <c r="A63" s="62" t="s">
        <v>98</v>
      </c>
      <c r="B63" s="62"/>
      <c r="C63" s="62"/>
      <c r="D63" s="62"/>
      <c r="E63" s="62"/>
      <c r="F63" s="62"/>
      <c r="G63" s="62"/>
      <c r="H63" s="62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ht="15" customHeight="1" x14ac:dyDescent="0.25">
      <c r="A64" s="62" t="s">
        <v>45</v>
      </c>
      <c r="B64" s="62"/>
      <c r="C64" s="62"/>
      <c r="D64" s="62"/>
      <c r="E64" s="62"/>
      <c r="F64" s="62"/>
      <c r="G64" s="62"/>
      <c r="H64" s="6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ht="16.5" customHeight="1" x14ac:dyDescent="0.25">
      <c r="A65" s="63" t="s">
        <v>46</v>
      </c>
      <c r="B65" s="63"/>
      <c r="C65" s="63"/>
      <c r="D65" s="63"/>
      <c r="E65" s="63"/>
      <c r="F65" s="63"/>
      <c r="G65" s="63"/>
      <c r="H65" s="6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 ht="12.75" customHeight="1" x14ac:dyDescent="0.25">
      <c r="A66" s="64"/>
      <c r="B66" s="64"/>
      <c r="C66" s="64"/>
      <c r="D66" s="64"/>
      <c r="E66" s="64"/>
      <c r="F66" s="64"/>
      <c r="G66" s="64"/>
      <c r="H66" s="6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 x14ac:dyDescent="0.25">
      <c r="A67" s="4"/>
      <c r="B67" s="4"/>
      <c r="C67" s="4"/>
      <c r="D67" s="4"/>
      <c r="E67" s="4"/>
      <c r="F67" s="4"/>
      <c r="G67" s="6"/>
      <c r="H67" s="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 x14ac:dyDescent="0.25">
      <c r="A68" s="4"/>
      <c r="B68" s="4"/>
      <c r="C68" s="4"/>
      <c r="D68" s="4"/>
      <c r="E68" s="4"/>
      <c r="F68" s="4"/>
      <c r="G68" s="6"/>
      <c r="H68" s="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 x14ac:dyDescent="0.25">
      <c r="A69" s="4"/>
      <c r="B69" s="4"/>
      <c r="C69" s="4"/>
      <c r="D69" s="4"/>
      <c r="E69" s="4"/>
      <c r="F69" s="4"/>
      <c r="G69" s="6"/>
      <c r="H69" s="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 x14ac:dyDescent="0.25">
      <c r="A70" s="4"/>
      <c r="B70" s="4"/>
      <c r="C70" s="4"/>
      <c r="D70" s="4"/>
      <c r="E70" s="4"/>
      <c r="F70" s="4"/>
      <c r="G70" s="6"/>
      <c r="H70" s="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x14ac:dyDescent="0.25">
      <c r="A71" s="4"/>
      <c r="B71" s="4"/>
      <c r="C71" s="4"/>
      <c r="D71" s="4"/>
      <c r="E71" s="4"/>
      <c r="F71" s="4"/>
      <c r="G71" s="6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x14ac:dyDescent="0.25">
      <c r="A72" s="4"/>
      <c r="B72" s="4"/>
      <c r="C72" s="4"/>
      <c r="D72" s="4"/>
      <c r="E72" s="4"/>
      <c r="F72" s="4"/>
      <c r="G72" s="6"/>
      <c r="H72" s="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x14ac:dyDescent="0.25">
      <c r="A73" s="4"/>
      <c r="B73" s="4"/>
      <c r="C73" s="4"/>
      <c r="D73" s="4"/>
      <c r="E73" s="4"/>
      <c r="F73" s="4"/>
      <c r="G73" s="6"/>
      <c r="H73" s="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x14ac:dyDescent="0.25">
      <c r="A74" s="4"/>
      <c r="B74" s="4"/>
      <c r="C74" s="4"/>
      <c r="D74" s="4"/>
      <c r="E74" s="4"/>
      <c r="F74" s="4"/>
      <c r="G74" s="6"/>
      <c r="H74" s="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x14ac:dyDescent="0.25">
      <c r="A75" s="4"/>
      <c r="B75" s="4"/>
      <c r="C75" s="4"/>
      <c r="D75" s="4"/>
      <c r="E75" s="4"/>
      <c r="F75" s="4"/>
      <c r="G75" s="6"/>
      <c r="H75" s="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x14ac:dyDescent="0.25">
      <c r="A76" s="4"/>
      <c r="B76" s="4"/>
      <c r="C76" s="4"/>
      <c r="D76" s="4"/>
      <c r="E76" s="4"/>
      <c r="F76" s="4"/>
      <c r="G76" s="6"/>
      <c r="H76" s="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x14ac:dyDescent="0.25">
      <c r="A77" s="4"/>
      <c r="B77" s="4"/>
      <c r="C77" s="4"/>
      <c r="D77" s="4"/>
      <c r="E77" s="4"/>
      <c r="F77" s="4"/>
      <c r="G77" s="6"/>
      <c r="H77" s="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x14ac:dyDescent="0.25">
      <c r="A78" s="4"/>
      <c r="B78" s="4"/>
      <c r="C78" s="4"/>
      <c r="D78" s="4"/>
      <c r="E78" s="4"/>
      <c r="F78" s="4"/>
      <c r="G78" s="6"/>
      <c r="H78" s="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x14ac:dyDescent="0.25">
      <c r="A79" s="4"/>
      <c r="B79" s="4"/>
      <c r="C79" s="4"/>
      <c r="D79" s="4"/>
      <c r="E79" s="4"/>
      <c r="F79" s="4"/>
      <c r="G79" s="6"/>
      <c r="H79" s="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x14ac:dyDescent="0.25">
      <c r="A80" s="4"/>
      <c r="B80" s="4"/>
      <c r="C80" s="4"/>
      <c r="D80" s="4"/>
      <c r="E80" s="4"/>
      <c r="F80" s="4"/>
      <c r="G80" s="6"/>
      <c r="H80" s="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x14ac:dyDescent="0.25">
      <c r="A81" s="4"/>
      <c r="B81" s="4"/>
      <c r="C81" s="4"/>
      <c r="D81" s="4"/>
      <c r="E81" s="4"/>
      <c r="F81" s="4"/>
      <c r="G81" s="6"/>
      <c r="H81" s="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x14ac:dyDescent="0.25">
      <c r="A82" s="4"/>
      <c r="B82" s="4"/>
      <c r="C82" s="4"/>
      <c r="D82" s="4"/>
      <c r="E82" s="4"/>
      <c r="F82" s="4"/>
      <c r="G82" s="6"/>
      <c r="H82" s="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 x14ac:dyDescent="0.25">
      <c r="A83" s="4"/>
      <c r="B83" s="4"/>
      <c r="C83" s="4"/>
      <c r="D83" s="4"/>
      <c r="E83" s="4"/>
      <c r="F83" s="4"/>
      <c r="G83" s="6"/>
      <c r="H83" s="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 x14ac:dyDescent="0.25">
      <c r="A84" s="4"/>
      <c r="B84" s="4"/>
      <c r="C84" s="4"/>
      <c r="D84" s="4"/>
      <c r="E84" s="4"/>
      <c r="F84" s="4"/>
      <c r="G84" s="6"/>
      <c r="H84" s="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 x14ac:dyDescent="0.25">
      <c r="A85" s="4"/>
      <c r="B85" s="4"/>
      <c r="C85" s="4"/>
      <c r="D85" s="4"/>
      <c r="E85" s="4"/>
      <c r="F85" s="4"/>
      <c r="G85" s="6"/>
      <c r="H85" s="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x14ac:dyDescent="0.25">
      <c r="A86" s="4"/>
      <c r="B86" s="4"/>
      <c r="C86" s="4"/>
      <c r="D86" s="4"/>
      <c r="E86" s="4"/>
      <c r="F86" s="4"/>
      <c r="G86" s="6"/>
      <c r="H86" s="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 x14ac:dyDescent="0.25">
      <c r="A87" s="4"/>
      <c r="B87" s="4"/>
      <c r="C87" s="4"/>
      <c r="D87" s="4"/>
      <c r="E87" s="4"/>
      <c r="F87" s="4"/>
      <c r="G87" s="6"/>
      <c r="H87" s="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 x14ac:dyDescent="0.25">
      <c r="A88" s="4"/>
      <c r="B88" s="4"/>
      <c r="C88" s="4"/>
      <c r="D88" s="4"/>
      <c r="E88" s="4"/>
      <c r="F88" s="4"/>
      <c r="G88" s="6"/>
      <c r="H88" s="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 x14ac:dyDescent="0.25">
      <c r="A89" s="4"/>
      <c r="B89" s="4"/>
      <c r="C89" s="4"/>
      <c r="D89" s="4"/>
      <c r="E89" s="4"/>
      <c r="F89" s="4"/>
      <c r="G89" s="6"/>
      <c r="H89" s="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x14ac:dyDescent="0.25">
      <c r="A90" s="4"/>
      <c r="B90" s="4"/>
      <c r="C90" s="4"/>
      <c r="D90" s="4"/>
      <c r="E90" s="4"/>
      <c r="F90" s="4"/>
      <c r="G90" s="6"/>
      <c r="H90" s="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 x14ac:dyDescent="0.25">
      <c r="A91" s="4"/>
      <c r="B91" s="4"/>
      <c r="C91" s="4"/>
      <c r="D91" s="4"/>
      <c r="E91" s="4"/>
      <c r="F91" s="4"/>
      <c r="G91" s="6"/>
      <c r="H91" s="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 x14ac:dyDescent="0.25">
      <c r="A92" s="4"/>
      <c r="B92" s="4"/>
      <c r="C92" s="4"/>
      <c r="D92" s="4"/>
      <c r="E92" s="4"/>
      <c r="F92" s="4"/>
      <c r="G92" s="6"/>
      <c r="H92" s="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 x14ac:dyDescent="0.25">
      <c r="A93" s="4"/>
      <c r="B93" s="4"/>
      <c r="C93" s="4"/>
      <c r="D93" s="4"/>
      <c r="E93" s="4"/>
      <c r="F93" s="4"/>
      <c r="G93" s="6"/>
      <c r="H93" s="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 x14ac:dyDescent="0.25">
      <c r="A94" s="4"/>
      <c r="B94" s="4"/>
      <c r="C94" s="4"/>
      <c r="D94" s="4"/>
      <c r="E94" s="4"/>
      <c r="F94" s="4"/>
      <c r="G94" s="6"/>
      <c r="H94" s="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 x14ac:dyDescent="0.25">
      <c r="A95" s="4"/>
      <c r="B95" s="4"/>
      <c r="C95" s="4"/>
      <c r="D95" s="4"/>
      <c r="E95" s="4"/>
      <c r="F95" s="4"/>
      <c r="G95" s="6"/>
      <c r="H95" s="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 x14ac:dyDescent="0.25">
      <c r="A96" s="4"/>
      <c r="B96" s="4"/>
      <c r="C96" s="4"/>
      <c r="D96" s="4"/>
      <c r="E96" s="4"/>
      <c r="F96" s="4"/>
      <c r="G96" s="6"/>
      <c r="H96" s="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x14ac:dyDescent="0.25">
      <c r="A97" s="4"/>
      <c r="B97" s="4"/>
      <c r="C97" s="4"/>
      <c r="D97" s="4"/>
      <c r="E97" s="4"/>
      <c r="F97" s="4"/>
      <c r="G97" s="6"/>
      <c r="H97" s="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 x14ac:dyDescent="0.25">
      <c r="A98" s="4"/>
      <c r="B98" s="4"/>
      <c r="C98" s="4"/>
      <c r="D98" s="4"/>
      <c r="E98" s="4"/>
      <c r="F98" s="4"/>
      <c r="G98" s="6"/>
      <c r="H98" s="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 x14ac:dyDescent="0.25">
      <c r="A99" s="4"/>
      <c r="B99" s="4"/>
      <c r="C99" s="4"/>
      <c r="D99" s="4"/>
      <c r="E99" s="4"/>
      <c r="F99" s="4"/>
      <c r="G99" s="6"/>
      <c r="H99" s="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 x14ac:dyDescent="0.25">
      <c r="A100" s="4"/>
      <c r="B100" s="4"/>
      <c r="C100" s="4"/>
      <c r="D100" s="4"/>
      <c r="E100" s="4"/>
      <c r="F100" s="4"/>
      <c r="G100" s="6"/>
      <c r="H100" s="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 x14ac:dyDescent="0.25">
      <c r="A101" s="4"/>
      <c r="B101" s="4"/>
      <c r="C101" s="4"/>
      <c r="D101" s="4"/>
      <c r="E101" s="4"/>
      <c r="F101" s="4"/>
      <c r="G101" s="6"/>
      <c r="H101" s="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 x14ac:dyDescent="0.25">
      <c r="A102" s="4"/>
      <c r="B102" s="4"/>
      <c r="C102" s="4"/>
      <c r="D102" s="4"/>
      <c r="E102" s="4"/>
      <c r="F102" s="4"/>
      <c r="G102" s="6"/>
      <c r="H102" s="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 x14ac:dyDescent="0.25">
      <c r="A103" s="4"/>
      <c r="B103" s="4"/>
      <c r="C103" s="4"/>
      <c r="D103" s="4"/>
      <c r="E103" s="4"/>
      <c r="F103" s="4"/>
      <c r="G103" s="6"/>
      <c r="H103" s="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 x14ac:dyDescent="0.25">
      <c r="A104" s="4"/>
      <c r="B104" s="4"/>
      <c r="C104" s="4"/>
      <c r="D104" s="4"/>
      <c r="E104" s="4"/>
      <c r="F104" s="4"/>
      <c r="G104" s="6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 x14ac:dyDescent="0.25">
      <c r="A105" s="4"/>
      <c r="B105" s="4"/>
      <c r="C105" s="4"/>
      <c r="D105" s="4"/>
      <c r="E105" s="4"/>
      <c r="F105" s="4"/>
      <c r="G105" s="6"/>
      <c r="H105" s="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 x14ac:dyDescent="0.25">
      <c r="A106" s="4"/>
      <c r="B106" s="4"/>
      <c r="C106" s="4"/>
      <c r="D106" s="4"/>
      <c r="E106" s="4"/>
      <c r="F106" s="4"/>
      <c r="G106" s="6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 x14ac:dyDescent="0.25">
      <c r="A107" s="4"/>
      <c r="B107" s="4"/>
      <c r="C107" s="4"/>
      <c r="D107" s="4"/>
      <c r="E107" s="4"/>
      <c r="F107" s="4"/>
      <c r="G107" s="6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 x14ac:dyDescent="0.25">
      <c r="A108" s="4"/>
      <c r="B108" s="4"/>
      <c r="C108" s="4"/>
      <c r="D108" s="4"/>
      <c r="E108" s="4"/>
      <c r="F108" s="4"/>
      <c r="G108" s="6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 x14ac:dyDescent="0.25">
      <c r="A109" s="4"/>
      <c r="B109" s="4"/>
      <c r="C109" s="4"/>
      <c r="D109" s="4"/>
      <c r="E109" s="4"/>
      <c r="F109" s="4"/>
      <c r="G109" s="6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 x14ac:dyDescent="0.25">
      <c r="A110" s="4"/>
      <c r="B110" s="4"/>
      <c r="C110" s="4"/>
      <c r="D110" s="4"/>
      <c r="E110" s="4"/>
      <c r="F110" s="4"/>
      <c r="G110" s="6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 x14ac:dyDescent="0.25">
      <c r="A111" s="4"/>
      <c r="B111" s="4"/>
      <c r="C111" s="4"/>
      <c r="D111" s="4"/>
      <c r="E111" s="4"/>
      <c r="F111" s="4"/>
      <c r="G111" s="6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 x14ac:dyDescent="0.25">
      <c r="A112" s="4"/>
      <c r="B112" s="4"/>
      <c r="C112" s="4"/>
      <c r="D112" s="4"/>
      <c r="E112" s="4"/>
      <c r="F112" s="4"/>
      <c r="G112" s="6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 x14ac:dyDescent="0.25">
      <c r="A113" s="4"/>
      <c r="B113" s="4"/>
      <c r="C113" s="4"/>
      <c r="D113" s="4"/>
      <c r="E113" s="4"/>
      <c r="F113" s="4"/>
      <c r="G113" s="6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 x14ac:dyDescent="0.25">
      <c r="A114" s="4"/>
      <c r="B114" s="4"/>
      <c r="C114" s="4"/>
      <c r="D114" s="4"/>
      <c r="E114" s="4"/>
      <c r="F114" s="4"/>
      <c r="G114" s="6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 x14ac:dyDescent="0.25">
      <c r="A115" s="4"/>
      <c r="B115" s="4"/>
      <c r="C115" s="4"/>
      <c r="D115" s="4"/>
      <c r="E115" s="4"/>
      <c r="F115" s="4"/>
      <c r="G115" s="6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 x14ac:dyDescent="0.25">
      <c r="A116" s="4"/>
      <c r="B116" s="4"/>
      <c r="C116" s="4"/>
      <c r="D116" s="4"/>
      <c r="E116" s="4"/>
      <c r="F116" s="4"/>
      <c r="G116" s="6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 x14ac:dyDescent="0.25">
      <c r="A117" s="4"/>
      <c r="B117" s="4"/>
      <c r="C117" s="4"/>
      <c r="D117" s="4"/>
      <c r="E117" s="4"/>
      <c r="F117" s="4"/>
      <c r="G117" s="6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 x14ac:dyDescent="0.25">
      <c r="A118" s="4"/>
      <c r="B118" s="4"/>
      <c r="C118" s="4"/>
      <c r="D118" s="4"/>
      <c r="E118" s="4"/>
      <c r="F118" s="4"/>
      <c r="G118" s="6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 x14ac:dyDescent="0.25">
      <c r="A119" s="4"/>
      <c r="B119" s="4"/>
      <c r="C119" s="4"/>
      <c r="D119" s="4"/>
      <c r="E119" s="4"/>
      <c r="F119" s="4"/>
      <c r="G119" s="6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 x14ac:dyDescent="0.25">
      <c r="A120" s="4"/>
      <c r="B120" s="4"/>
      <c r="C120" s="4"/>
      <c r="D120" s="4"/>
      <c r="E120" s="4"/>
      <c r="F120" s="4"/>
      <c r="G120" s="6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 x14ac:dyDescent="0.25">
      <c r="A121" s="4"/>
      <c r="B121" s="4"/>
      <c r="C121" s="4"/>
      <c r="D121" s="4"/>
      <c r="E121" s="4"/>
      <c r="F121" s="4"/>
      <c r="G121" s="6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 x14ac:dyDescent="0.25">
      <c r="A122" s="4"/>
      <c r="B122" s="4"/>
      <c r="C122" s="4"/>
      <c r="D122" s="4"/>
      <c r="E122" s="4"/>
      <c r="F122" s="4"/>
      <c r="G122" s="6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 x14ac:dyDescent="0.25">
      <c r="A123" s="4"/>
      <c r="B123" s="4"/>
      <c r="C123" s="4"/>
      <c r="D123" s="4"/>
      <c r="E123" s="4"/>
      <c r="F123" s="4"/>
      <c r="G123" s="6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 x14ac:dyDescent="0.25">
      <c r="A124" s="4"/>
      <c r="B124" s="4"/>
      <c r="C124" s="4"/>
      <c r="D124" s="4"/>
      <c r="E124" s="4"/>
      <c r="F124" s="4"/>
      <c r="G124" s="6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 x14ac:dyDescent="0.25">
      <c r="A125" s="4"/>
      <c r="B125" s="4"/>
      <c r="C125" s="4"/>
      <c r="D125" s="4"/>
      <c r="E125" s="4"/>
      <c r="F125" s="4"/>
      <c r="G125" s="6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 x14ac:dyDescent="0.25">
      <c r="A126" s="4"/>
      <c r="B126" s="4"/>
      <c r="C126" s="4"/>
      <c r="D126" s="4"/>
      <c r="E126" s="4"/>
      <c r="F126" s="4"/>
      <c r="G126" s="6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 x14ac:dyDescent="0.25">
      <c r="A127" s="4"/>
      <c r="B127" s="4"/>
      <c r="C127" s="4"/>
      <c r="D127" s="4"/>
      <c r="E127" s="4"/>
      <c r="F127" s="4"/>
      <c r="G127" s="6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 x14ac:dyDescent="0.25">
      <c r="A128" s="4"/>
      <c r="B128" s="4"/>
      <c r="C128" s="4"/>
      <c r="D128" s="4"/>
      <c r="E128" s="4"/>
      <c r="F128" s="4"/>
      <c r="G128" s="6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 x14ac:dyDescent="0.25">
      <c r="A129" s="4"/>
      <c r="B129" s="4"/>
      <c r="C129" s="4"/>
      <c r="D129" s="4"/>
      <c r="E129" s="4"/>
      <c r="F129" s="4"/>
      <c r="G129" s="6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 x14ac:dyDescent="0.25">
      <c r="A130" s="4"/>
      <c r="B130" s="4"/>
      <c r="C130" s="4"/>
      <c r="D130" s="4"/>
      <c r="E130" s="4"/>
      <c r="F130" s="4"/>
      <c r="G130" s="6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 x14ac:dyDescent="0.25">
      <c r="A131" s="4"/>
      <c r="B131" s="4"/>
      <c r="C131" s="4"/>
      <c r="D131" s="4"/>
      <c r="E131" s="4"/>
      <c r="F131" s="4"/>
      <c r="G131" s="6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 x14ac:dyDescent="0.25">
      <c r="A132" s="4"/>
      <c r="B132" s="4"/>
      <c r="C132" s="4"/>
      <c r="D132" s="4"/>
      <c r="E132" s="4"/>
      <c r="F132" s="4"/>
      <c r="G132" s="6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 x14ac:dyDescent="0.25">
      <c r="A133" s="4"/>
      <c r="B133" s="4"/>
      <c r="C133" s="4"/>
      <c r="D133" s="4"/>
      <c r="E133" s="4"/>
      <c r="F133" s="4"/>
      <c r="G133" s="6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 x14ac:dyDescent="0.25">
      <c r="A134" s="4"/>
      <c r="B134" s="4"/>
      <c r="C134" s="4"/>
      <c r="D134" s="4"/>
      <c r="E134" s="4"/>
      <c r="F134" s="4"/>
      <c r="G134" s="6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 x14ac:dyDescent="0.25">
      <c r="A135" s="4"/>
      <c r="B135" s="4"/>
      <c r="C135" s="4"/>
      <c r="D135" s="4"/>
      <c r="E135" s="4"/>
      <c r="F135" s="4"/>
      <c r="G135" s="6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 x14ac:dyDescent="0.25">
      <c r="A136" s="4"/>
      <c r="B136" s="4"/>
      <c r="C136" s="4"/>
      <c r="D136" s="4"/>
      <c r="E136" s="4"/>
      <c r="F136" s="4"/>
      <c r="G136" s="6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 x14ac:dyDescent="0.25">
      <c r="A137" s="4"/>
      <c r="B137" s="4"/>
      <c r="C137" s="4"/>
      <c r="D137" s="4"/>
      <c r="E137" s="4"/>
      <c r="F137" s="4"/>
      <c r="G137" s="6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 x14ac:dyDescent="0.25">
      <c r="A138" s="4"/>
      <c r="B138" s="4"/>
      <c r="C138" s="4"/>
      <c r="D138" s="4"/>
      <c r="E138" s="4"/>
      <c r="F138" s="4"/>
      <c r="G138" s="6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 x14ac:dyDescent="0.25">
      <c r="A139" s="4"/>
      <c r="B139" s="4"/>
      <c r="C139" s="4"/>
      <c r="D139" s="4"/>
      <c r="E139" s="4"/>
      <c r="F139" s="4"/>
      <c r="G139" s="6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 x14ac:dyDescent="0.25">
      <c r="A140" s="4"/>
      <c r="B140" s="4"/>
      <c r="C140" s="4"/>
      <c r="D140" s="4"/>
      <c r="E140" s="4"/>
      <c r="F140" s="4"/>
      <c r="G140" s="6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 x14ac:dyDescent="0.25">
      <c r="A141" s="4"/>
      <c r="B141" s="4"/>
      <c r="C141" s="4"/>
      <c r="D141" s="4"/>
      <c r="E141" s="4"/>
      <c r="F141" s="4"/>
      <c r="G141" s="6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 x14ac:dyDescent="0.25">
      <c r="A142" s="4"/>
      <c r="B142" s="4"/>
      <c r="C142" s="4"/>
      <c r="D142" s="4"/>
      <c r="E142" s="4"/>
      <c r="F142" s="4"/>
      <c r="G142" s="6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 x14ac:dyDescent="0.25">
      <c r="A143" s="4"/>
      <c r="B143" s="4"/>
      <c r="C143" s="4"/>
      <c r="D143" s="4"/>
      <c r="E143" s="4"/>
      <c r="F143" s="4"/>
      <c r="G143" s="6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 x14ac:dyDescent="0.25">
      <c r="A144" s="4"/>
      <c r="B144" s="4"/>
      <c r="C144" s="4"/>
      <c r="D144" s="4"/>
      <c r="E144" s="4"/>
      <c r="F144" s="4"/>
      <c r="G144" s="6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 x14ac:dyDescent="0.25">
      <c r="A145" s="4"/>
      <c r="B145" s="4"/>
      <c r="C145" s="4"/>
      <c r="D145" s="4"/>
      <c r="E145" s="4"/>
      <c r="F145" s="4"/>
      <c r="G145" s="6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 x14ac:dyDescent="0.25">
      <c r="A146" s="4"/>
      <c r="B146" s="4"/>
      <c r="C146" s="4"/>
      <c r="D146" s="4"/>
      <c r="E146" s="4"/>
      <c r="F146" s="4"/>
      <c r="G146" s="6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 x14ac:dyDescent="0.25">
      <c r="A147" s="4"/>
      <c r="B147" s="4"/>
      <c r="C147" s="4"/>
      <c r="D147" s="4"/>
      <c r="E147" s="4"/>
      <c r="F147" s="4"/>
      <c r="G147" s="6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 x14ac:dyDescent="0.25">
      <c r="A148" s="4"/>
      <c r="B148" s="4"/>
      <c r="C148" s="4"/>
      <c r="D148" s="4"/>
      <c r="E148" s="4"/>
      <c r="F148" s="4"/>
      <c r="G148" s="6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 x14ac:dyDescent="0.25">
      <c r="A149" s="4"/>
      <c r="B149" s="4"/>
      <c r="C149" s="4"/>
      <c r="D149" s="4"/>
      <c r="E149" s="4"/>
      <c r="F149" s="4"/>
      <c r="G149" s="6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 x14ac:dyDescent="0.25">
      <c r="A150" s="4"/>
      <c r="B150" s="4"/>
      <c r="C150" s="4"/>
      <c r="D150" s="4"/>
      <c r="E150" s="4"/>
      <c r="F150" s="4"/>
      <c r="G150" s="6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 x14ac:dyDescent="0.25">
      <c r="A151" s="4"/>
      <c r="B151" s="4"/>
      <c r="C151" s="4"/>
      <c r="D151" s="4"/>
      <c r="E151" s="4"/>
      <c r="F151" s="4"/>
      <c r="G151" s="6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 x14ac:dyDescent="0.25">
      <c r="A152" s="4"/>
      <c r="B152" s="4"/>
      <c r="C152" s="4"/>
      <c r="D152" s="4"/>
      <c r="E152" s="4"/>
      <c r="F152" s="4"/>
      <c r="G152" s="6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 x14ac:dyDescent="0.25">
      <c r="A153" s="4"/>
      <c r="B153" s="4"/>
      <c r="C153" s="4"/>
      <c r="D153" s="4"/>
      <c r="E153" s="4"/>
      <c r="F153" s="4"/>
      <c r="G153" s="6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 x14ac:dyDescent="0.25">
      <c r="A154" s="4"/>
      <c r="B154" s="4"/>
      <c r="C154" s="4"/>
      <c r="D154" s="4"/>
      <c r="E154" s="4"/>
      <c r="F154" s="4"/>
      <c r="G154" s="6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 x14ac:dyDescent="0.25">
      <c r="A155" s="4"/>
      <c r="B155" s="4"/>
      <c r="C155" s="4"/>
      <c r="D155" s="4"/>
      <c r="E155" s="4"/>
      <c r="F155" s="4"/>
      <c r="G155" s="6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 x14ac:dyDescent="0.25">
      <c r="A156" s="4"/>
      <c r="B156" s="4"/>
      <c r="C156" s="4"/>
      <c r="D156" s="4"/>
      <c r="E156" s="4"/>
      <c r="F156" s="4"/>
      <c r="G156" s="6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 x14ac:dyDescent="0.25">
      <c r="A157" s="4"/>
      <c r="B157" s="4"/>
      <c r="C157" s="4"/>
      <c r="D157" s="4"/>
      <c r="E157" s="4"/>
      <c r="F157" s="4"/>
      <c r="G157" s="6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 x14ac:dyDescent="0.25">
      <c r="A158" s="4"/>
      <c r="B158" s="4"/>
      <c r="C158" s="4"/>
      <c r="D158" s="4"/>
      <c r="E158" s="4"/>
      <c r="F158" s="4"/>
      <c r="G158" s="6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 x14ac:dyDescent="0.25">
      <c r="A159" s="4"/>
      <c r="B159" s="4"/>
      <c r="C159" s="4"/>
      <c r="D159" s="4"/>
      <c r="E159" s="4"/>
      <c r="F159" s="4"/>
      <c r="G159" s="6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</sheetData>
  <sheetProtection algorithmName="SHA-512" hashValue="PsxbD3CAdKP8VfxLAh8PpEFcprCQzR3LUdscM5oEZevNNaVb8fTT1pfmUeujGt61kCjLUALAAMq8TKAiDvffNQ==" saltValue="ePDJIlamhgbR9scjbteVjQ==" spinCount="100000" sheet="1" objects="1" scenarios="1"/>
  <mergeCells count="39">
    <mergeCell ref="A4:A6"/>
    <mergeCell ref="B4:B6"/>
    <mergeCell ref="A7:A9"/>
    <mergeCell ref="B7:B9"/>
    <mergeCell ref="A10:A12"/>
    <mergeCell ref="B10:B12"/>
    <mergeCell ref="A36:A40"/>
    <mergeCell ref="B36:B40"/>
    <mergeCell ref="A13:A15"/>
    <mergeCell ref="B13:B15"/>
    <mergeCell ref="A16:A21"/>
    <mergeCell ref="B16:B21"/>
    <mergeCell ref="A23:A24"/>
    <mergeCell ref="B23:B24"/>
    <mergeCell ref="A25:A29"/>
    <mergeCell ref="B25:B29"/>
    <mergeCell ref="A30:A33"/>
    <mergeCell ref="B30:B33"/>
    <mergeCell ref="A34:A35"/>
    <mergeCell ref="C58:H58"/>
    <mergeCell ref="A41:A42"/>
    <mergeCell ref="B41:B42"/>
    <mergeCell ref="A43:A46"/>
    <mergeCell ref="B43:B46"/>
    <mergeCell ref="A47:A50"/>
    <mergeCell ref="B47:B50"/>
    <mergeCell ref="A51:H51"/>
    <mergeCell ref="A53:H53"/>
    <mergeCell ref="A54:H54"/>
    <mergeCell ref="C56:H56"/>
    <mergeCell ref="C57:H57"/>
    <mergeCell ref="A65:H65"/>
    <mergeCell ref="A66:H66"/>
    <mergeCell ref="C59:H59"/>
    <mergeCell ref="C60:H60"/>
    <mergeCell ref="C61:H61"/>
    <mergeCell ref="A62:H62"/>
    <mergeCell ref="A63:H63"/>
    <mergeCell ref="A64:H64"/>
  </mergeCells>
  <conditionalFormatting sqref="E4:E42">
    <cfRule type="containsText" dxfId="31" priority="6" operator="containsText" text="N/D">
      <formula>NOT(ISERROR(SEARCH("N/D",E4)))</formula>
    </cfRule>
  </conditionalFormatting>
  <conditionalFormatting sqref="E4:E42">
    <cfRule type="cellIs" dxfId="30" priority="5" operator="between">
      <formula>0</formula>
      <formula>40</formula>
    </cfRule>
  </conditionalFormatting>
  <conditionalFormatting sqref="E4:E50">
    <cfRule type="cellIs" dxfId="29" priority="1" operator="between">
      <formula>201</formula>
      <formula>10000</formula>
    </cfRule>
    <cfRule type="cellIs" dxfId="28" priority="2" operator="between">
      <formula>121</formula>
      <formula>200</formula>
    </cfRule>
    <cfRule type="cellIs" dxfId="27" priority="3" operator="between">
      <formula>81</formula>
      <formula>120</formula>
    </cfRule>
    <cfRule type="cellIs" dxfId="26" priority="4" operator="between">
      <formula>41</formula>
      <formula>80</formula>
    </cfRule>
  </conditionalFormatting>
  <conditionalFormatting sqref="E43:E50">
    <cfRule type="cellIs" dxfId="25" priority="7" operator="between">
      <formula>0</formula>
      <formula>40</formula>
    </cfRule>
    <cfRule type="containsText" dxfId="24" priority="8" operator="containsText" text="N/D">
      <formula>NOT(ISERROR(SEARCH("N/D",E43)))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AJ159"/>
  <sheetViews>
    <sheetView zoomScale="110" zoomScaleNormal="110" workbookViewId="0">
      <selection activeCell="G8" sqref="G8"/>
    </sheetView>
  </sheetViews>
  <sheetFormatPr defaultColWidth="9.140625" defaultRowHeight="12.75" x14ac:dyDescent="0.25"/>
  <cols>
    <col min="1" max="1" width="19.5703125" style="1" bestFit="1" customWidth="1"/>
    <col min="2" max="2" width="18.42578125" style="1" customWidth="1"/>
    <col min="3" max="3" width="15.42578125" style="1" bestFit="1" customWidth="1"/>
    <col min="4" max="4" width="13.42578125" style="1" customWidth="1"/>
    <col min="5" max="5" width="14.140625" style="1" customWidth="1"/>
    <col min="6" max="6" width="15.85546875" style="1" customWidth="1"/>
    <col min="7" max="7" width="49.85546875" style="3" customWidth="1"/>
    <col min="8" max="8" width="51.7109375" style="2" customWidth="1"/>
    <col min="9" max="16384" width="9.140625" style="1"/>
  </cols>
  <sheetData>
    <row r="1" spans="1:36" ht="77.25" customHeight="1" x14ac:dyDescent="0.25">
      <c r="A1" s="59"/>
      <c r="B1" s="59"/>
      <c r="C1" s="59"/>
      <c r="D1" s="58" t="s">
        <v>102</v>
      </c>
      <c r="E1" s="11"/>
      <c r="F1" s="36">
        <v>46214.637546296297</v>
      </c>
      <c r="G1" s="35" t="s">
        <v>50</v>
      </c>
      <c r="I1" s="4"/>
      <c r="J1" s="10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s="55" customFormat="1" ht="9" customHeight="1" x14ac:dyDescent="0.25">
      <c r="A2" s="56"/>
      <c r="B2" s="56"/>
      <c r="C2" s="56"/>
      <c r="D2" s="57"/>
      <c r="E2" s="57"/>
      <c r="F2" s="56"/>
      <c r="G2" s="56"/>
      <c r="H2" s="5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38.25" customHeight="1" x14ac:dyDescent="0.25">
      <c r="A3" s="54" t="s">
        <v>103</v>
      </c>
      <c r="B3" s="30" t="s">
        <v>0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s="8" customFormat="1" ht="75" customHeight="1" x14ac:dyDescent="0.2">
      <c r="A4" s="72" t="s">
        <v>7</v>
      </c>
      <c r="B4" s="72" t="s">
        <v>8</v>
      </c>
      <c r="C4" s="24" t="s">
        <v>51</v>
      </c>
      <c r="D4" s="25">
        <v>101</v>
      </c>
      <c r="E4" s="26">
        <f t="shared" ref="E4:E50" si="0">IF(D4="","N/D",D4)</f>
        <v>101</v>
      </c>
      <c r="F4" s="25" t="str">
        <f t="shared" ref="F4:F50" si="1">IF(D4="","",IF(D4&lt;=40,$A$57,IF(D4&lt;=80,$A$58,IF(D4&lt;=120,$A$59, IF(D4&lt;=200,$A$60,$A$61)))))</f>
        <v>Ruim</v>
      </c>
      <c r="G4" s="24" t="s">
        <v>49</v>
      </c>
      <c r="H4" s="24" t="str">
        <f t="shared" ref="H4:H24" si="2">IF(D4="","",IF(D4&lt;=40,$C$57,IF(D4&lt;=80,$C$58,IF(D4&lt;=120,$C$59,IF(D4&lt;=200,$C$60,IF(D4&gt;200,$C$61,))))))</f>
        <v>Toda a população pode apresentar sintomas como tosse seca, cansaço, ardor nos olhos, nariz e garganta. Pessoas de grupos sensíveis (crianças, idosos e pessoas com doenças respiratórias e cardíacas) podem apresentar efeitos mais sérios na saúde.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6" s="8" customFormat="1" ht="75" customHeight="1" x14ac:dyDescent="0.2">
      <c r="A5" s="73"/>
      <c r="B5" s="73"/>
      <c r="C5" s="27" t="s">
        <v>52</v>
      </c>
      <c r="D5" s="25">
        <v>19</v>
      </c>
      <c r="E5" s="26">
        <f t="shared" si="0"/>
        <v>19</v>
      </c>
      <c r="F5" s="25" t="str">
        <f t="shared" si="1"/>
        <v>Boa</v>
      </c>
      <c r="G5" s="24" t="s">
        <v>100</v>
      </c>
      <c r="H5" s="24" t="str">
        <f t="shared" si="2"/>
        <v>-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s="8" customFormat="1" ht="75" customHeight="1" x14ac:dyDescent="0.2">
      <c r="A6" s="74"/>
      <c r="B6" s="74"/>
      <c r="C6" s="24" t="s">
        <v>53</v>
      </c>
      <c r="D6" s="25">
        <v>47</v>
      </c>
      <c r="E6" s="26">
        <f t="shared" si="0"/>
        <v>47</v>
      </c>
      <c r="F6" s="25" t="str">
        <f t="shared" si="1"/>
        <v>Moderada</v>
      </c>
      <c r="G6" s="24" t="s">
        <v>48</v>
      </c>
      <c r="H6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75" customHeight="1" x14ac:dyDescent="0.25">
      <c r="A7" s="72" t="s">
        <v>7</v>
      </c>
      <c r="B7" s="77" t="s">
        <v>9</v>
      </c>
      <c r="C7" s="24" t="s">
        <v>54</v>
      </c>
      <c r="D7" s="25">
        <v>61</v>
      </c>
      <c r="E7" s="26">
        <f t="shared" si="0"/>
        <v>61</v>
      </c>
      <c r="F7" s="25" t="str">
        <f t="shared" si="1"/>
        <v>Moderada</v>
      </c>
      <c r="G7" s="24" t="s">
        <v>48</v>
      </c>
      <c r="H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8" customFormat="1" ht="78" customHeight="1" x14ac:dyDescent="0.2">
      <c r="A8" s="73"/>
      <c r="B8" s="79"/>
      <c r="C8" s="24" t="s">
        <v>55</v>
      </c>
      <c r="D8" s="25">
        <v>72</v>
      </c>
      <c r="E8" s="26">
        <f t="shared" si="0"/>
        <v>72</v>
      </c>
      <c r="F8" s="25" t="str">
        <f t="shared" si="1"/>
        <v>Moderada</v>
      </c>
      <c r="G8" s="24" t="s">
        <v>47</v>
      </c>
      <c r="H8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s="8" customFormat="1" ht="75" customHeight="1" x14ac:dyDescent="0.2">
      <c r="A9" s="74"/>
      <c r="B9" s="78"/>
      <c r="C9" s="24" t="s">
        <v>56</v>
      </c>
      <c r="D9" s="25">
        <v>63</v>
      </c>
      <c r="E9" s="26">
        <f t="shared" si="0"/>
        <v>63</v>
      </c>
      <c r="F9" s="25" t="str">
        <f t="shared" si="1"/>
        <v>Moderada</v>
      </c>
      <c r="G9" s="24" t="s">
        <v>48</v>
      </c>
      <c r="H9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36" s="8" customFormat="1" ht="75" customHeight="1" x14ac:dyDescent="0.2">
      <c r="A10" s="72" t="s">
        <v>7</v>
      </c>
      <c r="B10" s="72" t="s">
        <v>10</v>
      </c>
      <c r="C10" s="24" t="s">
        <v>57</v>
      </c>
      <c r="D10" s="25">
        <v>32</v>
      </c>
      <c r="E10" s="26">
        <f t="shared" si="0"/>
        <v>32</v>
      </c>
      <c r="F10" s="25" t="str">
        <f t="shared" si="1"/>
        <v>Boa</v>
      </c>
      <c r="G10" s="24" t="s">
        <v>48</v>
      </c>
      <c r="H10" s="24" t="str">
        <f t="shared" si="2"/>
        <v>-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36" s="8" customFormat="1" ht="75" customHeight="1" x14ac:dyDescent="0.2">
      <c r="A11" s="73"/>
      <c r="B11" s="73"/>
      <c r="C11" s="24" t="s">
        <v>58</v>
      </c>
      <c r="D11" s="25">
        <v>29</v>
      </c>
      <c r="E11" s="26">
        <f t="shared" si="0"/>
        <v>29</v>
      </c>
      <c r="F11" s="25" t="str">
        <f t="shared" si="1"/>
        <v>Boa</v>
      </c>
      <c r="G11" s="24" t="s">
        <v>47</v>
      </c>
      <c r="H11" s="24" t="str">
        <f t="shared" si="2"/>
        <v>-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36" s="8" customFormat="1" ht="75" customHeight="1" x14ac:dyDescent="0.2">
      <c r="A12" s="74"/>
      <c r="B12" s="74"/>
      <c r="C12" s="24" t="s">
        <v>59</v>
      </c>
      <c r="D12" s="25">
        <v>19</v>
      </c>
      <c r="E12" s="26">
        <f t="shared" si="0"/>
        <v>19</v>
      </c>
      <c r="F12" s="25" t="str">
        <f t="shared" si="1"/>
        <v>Boa</v>
      </c>
      <c r="G12" s="24" t="s">
        <v>47</v>
      </c>
      <c r="H12" s="24" t="str">
        <f t="shared" si="2"/>
        <v>-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36" s="8" customFormat="1" ht="75" customHeight="1" x14ac:dyDescent="0.2">
      <c r="A13" s="72" t="s">
        <v>11</v>
      </c>
      <c r="B13" s="72" t="s">
        <v>12</v>
      </c>
      <c r="C13" s="24" t="s">
        <v>60</v>
      </c>
      <c r="D13" s="25">
        <v>31</v>
      </c>
      <c r="E13" s="26">
        <f t="shared" si="0"/>
        <v>31</v>
      </c>
      <c r="F13" s="25" t="str">
        <f t="shared" si="1"/>
        <v>Boa</v>
      </c>
      <c r="G13" s="24" t="s">
        <v>47</v>
      </c>
      <c r="H13" s="24" t="str">
        <f t="shared" si="2"/>
        <v>-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36" s="8" customFormat="1" ht="75" customHeight="1" x14ac:dyDescent="0.2">
      <c r="A14" s="73"/>
      <c r="B14" s="73"/>
      <c r="C14" s="24" t="s">
        <v>61</v>
      </c>
      <c r="D14" s="25">
        <v>42</v>
      </c>
      <c r="E14" s="26">
        <f t="shared" si="0"/>
        <v>42</v>
      </c>
      <c r="F14" s="25" t="str">
        <f t="shared" si="1"/>
        <v>Moderada</v>
      </c>
      <c r="G14" s="24" t="s">
        <v>48</v>
      </c>
      <c r="H14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36" s="8" customFormat="1" ht="75" customHeight="1" x14ac:dyDescent="0.2">
      <c r="A15" s="74"/>
      <c r="B15" s="74"/>
      <c r="C15" s="24" t="s">
        <v>62</v>
      </c>
      <c r="D15" s="25">
        <v>22</v>
      </c>
      <c r="E15" s="26">
        <f t="shared" si="0"/>
        <v>22</v>
      </c>
      <c r="F15" s="25" t="str">
        <f t="shared" si="1"/>
        <v>Boa</v>
      </c>
      <c r="G15" s="24" t="s">
        <v>47</v>
      </c>
      <c r="H15" s="24" t="str">
        <f t="shared" si="2"/>
        <v>-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s="8" customFormat="1" ht="75" customHeight="1" x14ac:dyDescent="0.2">
      <c r="A16" s="72" t="s">
        <v>7</v>
      </c>
      <c r="B16" s="72" t="s">
        <v>13</v>
      </c>
      <c r="C16" s="24" t="s">
        <v>63</v>
      </c>
      <c r="D16" s="25">
        <v>51</v>
      </c>
      <c r="E16" s="26">
        <f t="shared" si="0"/>
        <v>51</v>
      </c>
      <c r="F16" s="25" t="str">
        <f t="shared" si="1"/>
        <v>Moderada</v>
      </c>
      <c r="G16" s="24" t="s">
        <v>47</v>
      </c>
      <c r="H16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s="8" customFormat="1" ht="75" customHeight="1" x14ac:dyDescent="0.2">
      <c r="A17" s="73"/>
      <c r="B17" s="73"/>
      <c r="C17" s="24" t="s">
        <v>64</v>
      </c>
      <c r="D17" s="25">
        <v>65</v>
      </c>
      <c r="E17" s="26">
        <f t="shared" si="0"/>
        <v>65</v>
      </c>
      <c r="F17" s="25" t="str">
        <f t="shared" si="1"/>
        <v>Moderada</v>
      </c>
      <c r="G17" s="24" t="s">
        <v>47</v>
      </c>
      <c r="H1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s="8" customFormat="1" ht="75" customHeight="1" x14ac:dyDescent="0.2">
      <c r="A18" s="73"/>
      <c r="B18" s="73"/>
      <c r="C18" s="24" t="s">
        <v>65</v>
      </c>
      <c r="D18" s="25">
        <v>69</v>
      </c>
      <c r="E18" s="26">
        <f t="shared" si="0"/>
        <v>69</v>
      </c>
      <c r="F18" s="25" t="str">
        <f t="shared" si="1"/>
        <v>Moderada</v>
      </c>
      <c r="G18" s="24" t="s">
        <v>47</v>
      </c>
      <c r="H18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s="8" customFormat="1" ht="75" customHeight="1" x14ac:dyDescent="0.2">
      <c r="A19" s="73"/>
      <c r="B19" s="73"/>
      <c r="C19" s="24" t="s">
        <v>66</v>
      </c>
      <c r="D19" s="25">
        <v>52</v>
      </c>
      <c r="E19" s="26">
        <f t="shared" si="0"/>
        <v>52</v>
      </c>
      <c r="F19" s="25" t="str">
        <f t="shared" si="1"/>
        <v>Moderada</v>
      </c>
      <c r="G19" s="24" t="s">
        <v>47</v>
      </c>
      <c r="H19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s="8" customFormat="1" ht="75" customHeight="1" x14ac:dyDescent="0.2">
      <c r="A20" s="73"/>
      <c r="B20" s="73"/>
      <c r="C20" s="24" t="s">
        <v>67</v>
      </c>
      <c r="D20" s="25">
        <v>44</v>
      </c>
      <c r="E20" s="26">
        <f t="shared" si="0"/>
        <v>44</v>
      </c>
      <c r="F20" s="25" t="str">
        <f t="shared" si="1"/>
        <v>Moderada</v>
      </c>
      <c r="G20" s="24" t="s">
        <v>48</v>
      </c>
      <c r="H20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s="8" customFormat="1" ht="75" customHeight="1" x14ac:dyDescent="0.2">
      <c r="A21" s="74"/>
      <c r="B21" s="74"/>
      <c r="C21" s="24" t="s">
        <v>68</v>
      </c>
      <c r="D21" s="25"/>
      <c r="E21" s="26" t="str">
        <f t="shared" si="0"/>
        <v>N/D</v>
      </c>
      <c r="F21" s="25" t="str">
        <f t="shared" si="1"/>
        <v/>
      </c>
      <c r="G21" s="24"/>
      <c r="H21" s="24" t="str">
        <f t="shared" si="2"/>
        <v/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s="8" customFormat="1" ht="75" customHeight="1" x14ac:dyDescent="0.2">
      <c r="A22" s="29" t="s">
        <v>14</v>
      </c>
      <c r="B22" s="28" t="s">
        <v>15</v>
      </c>
      <c r="C22" s="24" t="s">
        <v>69</v>
      </c>
      <c r="D22" s="25">
        <v>67</v>
      </c>
      <c r="E22" s="26">
        <f t="shared" si="0"/>
        <v>67</v>
      </c>
      <c r="F22" s="25" t="str">
        <f t="shared" si="1"/>
        <v>Moderada</v>
      </c>
      <c r="G22" s="24" t="s">
        <v>47</v>
      </c>
      <c r="H22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s="8" customFormat="1" ht="75" customHeight="1" x14ac:dyDescent="0.2">
      <c r="A23" s="72" t="s">
        <v>7</v>
      </c>
      <c r="B23" s="77" t="s">
        <v>16</v>
      </c>
      <c r="C23" s="24" t="s">
        <v>70</v>
      </c>
      <c r="D23" s="25">
        <v>93</v>
      </c>
      <c r="E23" s="26">
        <f t="shared" si="0"/>
        <v>93</v>
      </c>
      <c r="F23" s="25" t="str">
        <f t="shared" si="1"/>
        <v>Ruim</v>
      </c>
      <c r="G23" s="24" t="s">
        <v>49</v>
      </c>
      <c r="H23" s="24" t="str">
        <f t="shared" si="2"/>
        <v>Toda a população pode apresentar sintomas como tosse seca, cansaço, ardor nos olhos, nariz e garganta. Pessoas de grupos sensíveis (crianças, idosos e pessoas com doenças respiratórias e cardíacas) podem apresentar efeitos mais sérios na saúde.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s="8" customFormat="1" ht="75" customHeight="1" x14ac:dyDescent="0.2">
      <c r="A24" s="74"/>
      <c r="B24" s="78"/>
      <c r="C24" s="24" t="s">
        <v>71</v>
      </c>
      <c r="D24" s="25"/>
      <c r="E24" s="26" t="str">
        <f t="shared" si="0"/>
        <v>N/D</v>
      </c>
      <c r="F24" s="25" t="str">
        <f t="shared" si="1"/>
        <v/>
      </c>
      <c r="G24" s="24"/>
      <c r="H24" s="24" t="str">
        <f t="shared" si="2"/>
        <v/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s="8" customFormat="1" ht="75" customHeight="1" x14ac:dyDescent="0.2">
      <c r="A25" s="77" t="s">
        <v>14</v>
      </c>
      <c r="B25" s="77" t="s">
        <v>17</v>
      </c>
      <c r="C25" s="24" t="s">
        <v>99</v>
      </c>
      <c r="D25" s="25">
        <v>43</v>
      </c>
      <c r="E25" s="26">
        <f t="shared" si="0"/>
        <v>43</v>
      </c>
      <c r="F25" s="25" t="str">
        <f t="shared" si="1"/>
        <v>Moderada</v>
      </c>
      <c r="G25" s="24" t="s">
        <v>48</v>
      </c>
      <c r="H25" s="24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s="8" customFormat="1" ht="75" customHeight="1" x14ac:dyDescent="0.2">
      <c r="A26" s="79"/>
      <c r="B26" s="79"/>
      <c r="C26" s="24" t="s">
        <v>72</v>
      </c>
      <c r="D26" s="25">
        <v>43</v>
      </c>
      <c r="E26" s="26">
        <f t="shared" si="0"/>
        <v>43</v>
      </c>
      <c r="F26" s="25" t="str">
        <f t="shared" si="1"/>
        <v>Moderada</v>
      </c>
      <c r="G26" s="24" t="s">
        <v>48</v>
      </c>
      <c r="H26" s="24" t="str">
        <f>IF(D26="","",IF(D26&lt;=40,$C$57,IF(D26&lt;=80,$C$58,IF(D26&lt;=120,$C$59,IF(D26&lt;=200,$C$60,IF(D26&gt;200,$C$61,))))))</f>
        <v>Pessoas de grupos sensíveis (crianças, idosos e pessoas com doenças respiratórias e cardíacas) podem apresentar sintomas como tosse seca e cansaço. A população em geral não é afetada.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s="8" customFormat="1" ht="75" customHeight="1" x14ac:dyDescent="0.2">
      <c r="A27" s="79"/>
      <c r="B27" s="79"/>
      <c r="C27" s="24" t="s">
        <v>73</v>
      </c>
      <c r="D27" s="25">
        <v>36</v>
      </c>
      <c r="E27" s="26">
        <f t="shared" si="0"/>
        <v>36</v>
      </c>
      <c r="F27" s="25" t="str">
        <f t="shared" si="1"/>
        <v>Boa</v>
      </c>
      <c r="G27" s="24" t="s">
        <v>48</v>
      </c>
      <c r="H27" s="24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s="8" customFormat="1" ht="75" customHeight="1" x14ac:dyDescent="0.2">
      <c r="A28" s="79"/>
      <c r="B28" s="79"/>
      <c r="C28" s="24" t="s">
        <v>74</v>
      </c>
      <c r="D28" s="25">
        <v>40</v>
      </c>
      <c r="E28" s="26">
        <f t="shared" si="0"/>
        <v>40</v>
      </c>
      <c r="F28" s="25" t="str">
        <f t="shared" si="1"/>
        <v>Boa</v>
      </c>
      <c r="G28" s="24" t="s">
        <v>48</v>
      </c>
      <c r="H28" s="24" t="str">
        <f t="shared" ref="H28:H50" si="3">IF(D28="","",IF(D28&lt;=40,$C$57,IF(D28&lt;=80,$C$58,IF(D28&lt;=120,$C$59,IF(D28&lt;=200,$C$60,IF(D28&gt;200,$C$61,))))))</f>
        <v>-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s="8" customFormat="1" ht="75" customHeight="1" x14ac:dyDescent="0.2">
      <c r="A29" s="78"/>
      <c r="B29" s="78"/>
      <c r="C29" s="24" t="s">
        <v>75</v>
      </c>
      <c r="D29" s="25">
        <v>57</v>
      </c>
      <c r="E29" s="26">
        <f t="shared" si="0"/>
        <v>57</v>
      </c>
      <c r="F29" s="25" t="str">
        <f t="shared" si="1"/>
        <v>Moderada</v>
      </c>
      <c r="G29" s="24" t="s">
        <v>47</v>
      </c>
      <c r="H29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s="8" customFormat="1" ht="75" customHeight="1" x14ac:dyDescent="0.2">
      <c r="A30" s="77" t="s">
        <v>14</v>
      </c>
      <c r="B30" s="77" t="s">
        <v>18</v>
      </c>
      <c r="C30" s="24" t="s">
        <v>76</v>
      </c>
      <c r="D30" s="25">
        <v>49</v>
      </c>
      <c r="E30" s="26">
        <f t="shared" si="0"/>
        <v>49</v>
      </c>
      <c r="F30" s="25" t="str">
        <f t="shared" si="1"/>
        <v>Moderada</v>
      </c>
      <c r="G30" s="24" t="s">
        <v>48</v>
      </c>
      <c r="H30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s="8" customFormat="1" ht="75" customHeight="1" x14ac:dyDescent="0.2">
      <c r="A31" s="79"/>
      <c r="B31" s="79"/>
      <c r="C31" s="24" t="s">
        <v>77</v>
      </c>
      <c r="D31" s="25">
        <v>51</v>
      </c>
      <c r="E31" s="26">
        <f t="shared" si="0"/>
        <v>51</v>
      </c>
      <c r="F31" s="25" t="str">
        <f t="shared" si="1"/>
        <v>Moderada</v>
      </c>
      <c r="G31" s="24" t="s">
        <v>48</v>
      </c>
      <c r="H31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s="8" customFormat="1" ht="75" customHeight="1" x14ac:dyDescent="0.2">
      <c r="A32" s="79"/>
      <c r="B32" s="79"/>
      <c r="C32" s="24" t="s">
        <v>78</v>
      </c>
      <c r="D32" s="25">
        <v>50</v>
      </c>
      <c r="E32" s="26">
        <f t="shared" si="0"/>
        <v>50</v>
      </c>
      <c r="F32" s="25" t="str">
        <f t="shared" si="1"/>
        <v>Moderada</v>
      </c>
      <c r="G32" s="24" t="s">
        <v>48</v>
      </c>
      <c r="H32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s="8" customFormat="1" ht="75" customHeight="1" x14ac:dyDescent="0.2">
      <c r="A33" s="78"/>
      <c r="B33" s="78"/>
      <c r="C33" s="24" t="s">
        <v>79</v>
      </c>
      <c r="D33" s="25">
        <v>49</v>
      </c>
      <c r="E33" s="26">
        <f t="shared" si="0"/>
        <v>49</v>
      </c>
      <c r="F33" s="25" t="str">
        <f t="shared" si="1"/>
        <v>Moderada</v>
      </c>
      <c r="G33" s="24" t="s">
        <v>48</v>
      </c>
      <c r="H33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s="8" customFormat="1" ht="75" customHeight="1" x14ac:dyDescent="0.2">
      <c r="A34" s="72" t="s">
        <v>7</v>
      </c>
      <c r="B34" s="52" t="s">
        <v>19</v>
      </c>
      <c r="C34" s="24" t="s">
        <v>80</v>
      </c>
      <c r="D34" s="25">
        <v>40</v>
      </c>
      <c r="E34" s="26">
        <f t="shared" si="0"/>
        <v>40</v>
      </c>
      <c r="F34" s="25" t="str">
        <f t="shared" si="1"/>
        <v>Boa</v>
      </c>
      <c r="G34" s="24" t="s">
        <v>48</v>
      </c>
      <c r="H34" s="24" t="str">
        <f t="shared" si="3"/>
        <v>-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s="8" customFormat="1" ht="75" customHeight="1" x14ac:dyDescent="0.2">
      <c r="A35" s="74"/>
      <c r="B35" s="28" t="s">
        <v>20</v>
      </c>
      <c r="C35" s="24" t="s">
        <v>81</v>
      </c>
      <c r="D35" s="25">
        <v>34</v>
      </c>
      <c r="E35" s="26">
        <f t="shared" si="0"/>
        <v>34</v>
      </c>
      <c r="F35" s="25" t="str">
        <f t="shared" si="1"/>
        <v>Boa</v>
      </c>
      <c r="G35" s="24" t="s">
        <v>47</v>
      </c>
      <c r="H35" s="24" t="str">
        <f t="shared" si="3"/>
        <v>-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s="8" customFormat="1" ht="75" customHeight="1" x14ac:dyDescent="0.2">
      <c r="A36" s="72" t="s">
        <v>21</v>
      </c>
      <c r="B36" s="72" t="s">
        <v>22</v>
      </c>
      <c r="C36" s="24" t="s">
        <v>82</v>
      </c>
      <c r="D36" s="25"/>
      <c r="E36" s="26" t="str">
        <f t="shared" si="0"/>
        <v>N/D</v>
      </c>
      <c r="F36" s="25" t="str">
        <f t="shared" si="1"/>
        <v/>
      </c>
      <c r="G36" s="24"/>
      <c r="H36" s="24" t="str">
        <f t="shared" si="3"/>
        <v/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s="8" customFormat="1" ht="75" customHeight="1" x14ac:dyDescent="0.2">
      <c r="A37" s="73"/>
      <c r="B37" s="73"/>
      <c r="C37" s="24" t="s">
        <v>83</v>
      </c>
      <c r="D37" s="25"/>
      <c r="E37" s="26" t="str">
        <f t="shared" si="0"/>
        <v>N/D</v>
      </c>
      <c r="F37" s="25" t="str">
        <f t="shared" si="1"/>
        <v/>
      </c>
      <c r="G37" s="24"/>
      <c r="H37" s="24" t="str">
        <f t="shared" si="3"/>
        <v/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s="8" customFormat="1" ht="75" customHeight="1" x14ac:dyDescent="0.2">
      <c r="A38" s="73"/>
      <c r="B38" s="73"/>
      <c r="C38" s="27" t="s">
        <v>84</v>
      </c>
      <c r="D38" s="25"/>
      <c r="E38" s="26" t="str">
        <f t="shared" si="0"/>
        <v>N/D</v>
      </c>
      <c r="F38" s="25" t="str">
        <f t="shared" si="1"/>
        <v/>
      </c>
      <c r="G38" s="24"/>
      <c r="H38" s="24" t="str">
        <f t="shared" si="3"/>
        <v/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s="8" customFormat="1" ht="75" customHeight="1" x14ac:dyDescent="0.2">
      <c r="A39" s="73"/>
      <c r="B39" s="73"/>
      <c r="C39" s="27" t="s">
        <v>85</v>
      </c>
      <c r="D39" s="25"/>
      <c r="E39" s="26" t="str">
        <f t="shared" si="0"/>
        <v>N/D</v>
      </c>
      <c r="F39" s="25" t="str">
        <f t="shared" si="1"/>
        <v/>
      </c>
      <c r="G39" s="24"/>
      <c r="H39" s="24" t="str">
        <f t="shared" si="3"/>
        <v/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s="8" customFormat="1" ht="75" customHeight="1" x14ac:dyDescent="0.2">
      <c r="A40" s="74"/>
      <c r="B40" s="74"/>
      <c r="C40" s="27" t="s">
        <v>86</v>
      </c>
      <c r="D40" s="25"/>
      <c r="E40" s="26" t="str">
        <f>IF(D40="","N/D",D40)</f>
        <v>N/D</v>
      </c>
      <c r="F40" s="25" t="str">
        <f t="shared" si="1"/>
        <v/>
      </c>
      <c r="G40" s="24"/>
      <c r="H40" s="24" t="str">
        <f t="shared" si="3"/>
        <v/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s="8" customFormat="1" ht="75" customHeight="1" x14ac:dyDescent="0.2">
      <c r="A41" s="77" t="s">
        <v>23</v>
      </c>
      <c r="B41" s="72" t="s">
        <v>24</v>
      </c>
      <c r="C41" s="24" t="s">
        <v>87</v>
      </c>
      <c r="D41" s="25">
        <v>48</v>
      </c>
      <c r="E41" s="26">
        <f t="shared" si="0"/>
        <v>48</v>
      </c>
      <c r="F41" s="25" t="str">
        <f t="shared" si="1"/>
        <v>Moderada</v>
      </c>
      <c r="G41" s="24" t="s">
        <v>47</v>
      </c>
      <c r="H41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s="8" customFormat="1" ht="75" customHeight="1" x14ac:dyDescent="0.2">
      <c r="A42" s="78"/>
      <c r="B42" s="74"/>
      <c r="C42" s="24" t="s">
        <v>88</v>
      </c>
      <c r="D42" s="25"/>
      <c r="E42" s="26" t="str">
        <f t="shared" si="0"/>
        <v>N/D</v>
      </c>
      <c r="F42" s="25" t="str">
        <f t="shared" si="1"/>
        <v/>
      </c>
      <c r="G42" s="24"/>
      <c r="H42" s="24" t="str">
        <f t="shared" si="3"/>
        <v/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s="8" customFormat="1" ht="75" customHeight="1" x14ac:dyDescent="0.2">
      <c r="A43" s="72" t="s">
        <v>7</v>
      </c>
      <c r="B43" s="72" t="s">
        <v>25</v>
      </c>
      <c r="C43" s="25" t="s">
        <v>89</v>
      </c>
      <c r="D43" s="25">
        <v>43</v>
      </c>
      <c r="E43" s="26">
        <f t="shared" si="0"/>
        <v>43</v>
      </c>
      <c r="F43" s="25" t="str">
        <f t="shared" si="1"/>
        <v>Moderada</v>
      </c>
      <c r="G43" s="24" t="s">
        <v>47</v>
      </c>
      <c r="H43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s="8" customFormat="1" ht="75" customHeight="1" x14ac:dyDescent="0.2">
      <c r="A44" s="73"/>
      <c r="B44" s="73"/>
      <c r="C44" s="24" t="s">
        <v>90</v>
      </c>
      <c r="D44" s="25">
        <v>78</v>
      </c>
      <c r="E44" s="26">
        <f t="shared" si="0"/>
        <v>78</v>
      </c>
      <c r="F44" s="25" t="str">
        <f t="shared" si="1"/>
        <v>Moderada</v>
      </c>
      <c r="G44" s="24" t="s">
        <v>47</v>
      </c>
      <c r="H44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s="8" customFormat="1" ht="75" customHeight="1" x14ac:dyDescent="0.2">
      <c r="A45" s="73"/>
      <c r="B45" s="73"/>
      <c r="C45" s="24" t="s">
        <v>91</v>
      </c>
      <c r="D45" s="25"/>
      <c r="E45" s="26" t="str">
        <f t="shared" si="0"/>
        <v>N/D</v>
      </c>
      <c r="F45" s="25" t="str">
        <f t="shared" si="1"/>
        <v/>
      </c>
      <c r="G45" s="24"/>
      <c r="H45" s="24" t="str">
        <f t="shared" si="3"/>
        <v/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s="8" customFormat="1" ht="75" customHeight="1" x14ac:dyDescent="0.2">
      <c r="A46" s="74"/>
      <c r="B46" s="73"/>
      <c r="C46" s="24" t="s">
        <v>92</v>
      </c>
      <c r="D46" s="25"/>
      <c r="E46" s="26" t="str">
        <f t="shared" si="0"/>
        <v>N/D</v>
      </c>
      <c r="F46" s="25" t="str">
        <f t="shared" si="1"/>
        <v/>
      </c>
      <c r="G46" s="24"/>
      <c r="H46" s="24" t="str">
        <f t="shared" si="3"/>
        <v/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s="8" customFormat="1" ht="75" customHeight="1" x14ac:dyDescent="0.2">
      <c r="A47" s="77" t="s">
        <v>14</v>
      </c>
      <c r="B47" s="77" t="s">
        <v>26</v>
      </c>
      <c r="C47" s="24" t="s">
        <v>93</v>
      </c>
      <c r="D47" s="25">
        <v>43</v>
      </c>
      <c r="E47" s="26">
        <f t="shared" si="0"/>
        <v>43</v>
      </c>
      <c r="F47" s="25" t="str">
        <f t="shared" si="1"/>
        <v>Moderada</v>
      </c>
      <c r="G47" s="24" t="s">
        <v>48</v>
      </c>
      <c r="H47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s="8" customFormat="1" ht="75" customHeight="1" x14ac:dyDescent="0.2">
      <c r="A48" s="79"/>
      <c r="B48" s="79"/>
      <c r="C48" s="24" t="s">
        <v>94</v>
      </c>
      <c r="D48" s="25">
        <v>47</v>
      </c>
      <c r="E48" s="26">
        <f t="shared" si="0"/>
        <v>47</v>
      </c>
      <c r="F48" s="25" t="str">
        <f t="shared" si="1"/>
        <v>Moderada</v>
      </c>
      <c r="G48" s="24" t="s">
        <v>48</v>
      </c>
      <c r="H48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s="8" customFormat="1" ht="75" customHeight="1" x14ac:dyDescent="0.2">
      <c r="A49" s="79"/>
      <c r="B49" s="79"/>
      <c r="C49" s="24" t="s">
        <v>95</v>
      </c>
      <c r="D49" s="25">
        <v>40</v>
      </c>
      <c r="E49" s="26">
        <f t="shared" si="0"/>
        <v>40</v>
      </c>
      <c r="F49" s="25" t="str">
        <f t="shared" si="1"/>
        <v>Boa</v>
      </c>
      <c r="G49" s="24" t="s">
        <v>48</v>
      </c>
      <c r="H49" s="24" t="str">
        <f t="shared" si="3"/>
        <v>-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s="8" customFormat="1" ht="75" customHeight="1" x14ac:dyDescent="0.2">
      <c r="A50" s="78"/>
      <c r="B50" s="78"/>
      <c r="C50" s="24" t="s">
        <v>96</v>
      </c>
      <c r="D50" s="25">
        <v>39</v>
      </c>
      <c r="E50" s="26">
        <f t="shared" si="0"/>
        <v>39</v>
      </c>
      <c r="F50" s="25" t="str">
        <f t="shared" si="1"/>
        <v>Boa</v>
      </c>
      <c r="G50" s="24" t="s">
        <v>47</v>
      </c>
      <c r="H50" s="24" t="str">
        <f t="shared" si="3"/>
        <v>-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80"/>
      <c r="B51" s="80"/>
      <c r="C51" s="80"/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x14ac:dyDescent="0.25">
      <c r="A52" s="7"/>
      <c r="B52" s="7"/>
      <c r="C52" s="7"/>
      <c r="D52" s="7"/>
      <c r="E52" s="7"/>
      <c r="F52" s="7"/>
      <c r="G52" s="7"/>
      <c r="H52" s="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ht="15" customHeight="1" x14ac:dyDescent="0.25">
      <c r="A53" s="81" t="s">
        <v>27</v>
      </c>
      <c r="B53" s="81"/>
      <c r="C53" s="81"/>
      <c r="D53" s="81"/>
      <c r="E53" s="81"/>
      <c r="F53" s="81"/>
      <c r="G53" s="81"/>
      <c r="H53" s="8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ht="15" customHeight="1" x14ac:dyDescent="0.25">
      <c r="A54" s="81" t="s">
        <v>28</v>
      </c>
      <c r="B54" s="81"/>
      <c r="C54" s="81"/>
      <c r="D54" s="81"/>
      <c r="E54" s="81"/>
      <c r="F54" s="81"/>
      <c r="G54" s="81"/>
      <c r="H54" s="81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ht="15" customHeight="1" x14ac:dyDescent="0.25">
      <c r="B55" s="53"/>
      <c r="C55" s="53"/>
      <c r="D55" s="53"/>
      <c r="E55" s="53"/>
      <c r="F55" s="53"/>
      <c r="G55" s="53"/>
      <c r="H55" s="5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ht="15" customHeight="1" x14ac:dyDescent="0.25">
      <c r="A56" s="23" t="s">
        <v>29</v>
      </c>
      <c r="B56" s="22" t="s">
        <v>2</v>
      </c>
      <c r="C56" s="75" t="s">
        <v>6</v>
      </c>
      <c r="D56" s="75"/>
      <c r="E56" s="75"/>
      <c r="F56" s="75"/>
      <c r="G56" s="75"/>
      <c r="H56" s="76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ht="29.25" customHeight="1" x14ac:dyDescent="0.25">
      <c r="A57" s="21" t="s">
        <v>30</v>
      </c>
      <c r="B57" s="20" t="s">
        <v>31</v>
      </c>
      <c r="C57" s="65" t="s">
        <v>32</v>
      </c>
      <c r="D57" s="66"/>
      <c r="E57" s="66"/>
      <c r="F57" s="66"/>
      <c r="G57" s="66"/>
      <c r="H57" s="6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ht="39.75" customHeight="1" x14ac:dyDescent="0.25">
      <c r="A58" s="19" t="s">
        <v>33</v>
      </c>
      <c r="B58" s="18" t="s">
        <v>34</v>
      </c>
      <c r="C58" s="68" t="s">
        <v>35</v>
      </c>
      <c r="D58" s="69"/>
      <c r="E58" s="69"/>
      <c r="F58" s="69"/>
      <c r="G58" s="69"/>
      <c r="H58" s="70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ht="42.75" customHeight="1" x14ac:dyDescent="0.25">
      <c r="A59" s="17" t="s">
        <v>36</v>
      </c>
      <c r="B59" s="16" t="s">
        <v>37</v>
      </c>
      <c r="C59" s="68" t="s">
        <v>97</v>
      </c>
      <c r="D59" s="69"/>
      <c r="E59" s="69"/>
      <c r="F59" s="69"/>
      <c r="G59" s="69"/>
      <c r="H59" s="70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ht="44.25" customHeight="1" x14ac:dyDescent="0.25">
      <c r="A60" s="15" t="s">
        <v>38</v>
      </c>
      <c r="B60" s="14" t="s">
        <v>39</v>
      </c>
      <c r="C60" s="68" t="s">
        <v>40</v>
      </c>
      <c r="D60" s="69"/>
      <c r="E60" s="69"/>
      <c r="F60" s="69"/>
      <c r="G60" s="69"/>
      <c r="H60" s="70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ht="44.25" customHeight="1" x14ac:dyDescent="0.25">
      <c r="A61" s="13" t="s">
        <v>41</v>
      </c>
      <c r="B61" s="13" t="s">
        <v>42</v>
      </c>
      <c r="C61" s="68" t="s">
        <v>43</v>
      </c>
      <c r="D61" s="69"/>
      <c r="E61" s="69"/>
      <c r="F61" s="69"/>
      <c r="G61" s="69"/>
      <c r="H61" s="70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ht="15" customHeight="1" x14ac:dyDescent="0.25">
      <c r="A62" s="71" t="s">
        <v>44</v>
      </c>
      <c r="B62" s="71"/>
      <c r="C62" s="71"/>
      <c r="D62" s="71"/>
      <c r="E62" s="71"/>
      <c r="F62" s="71"/>
      <c r="G62" s="71"/>
      <c r="H62" s="7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ht="15" customHeight="1" x14ac:dyDescent="0.25">
      <c r="A63" s="62" t="s">
        <v>98</v>
      </c>
      <c r="B63" s="62"/>
      <c r="C63" s="62"/>
      <c r="D63" s="62"/>
      <c r="E63" s="62"/>
      <c r="F63" s="62"/>
      <c r="G63" s="62"/>
      <c r="H63" s="62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ht="15" customHeight="1" x14ac:dyDescent="0.25">
      <c r="A64" s="62" t="s">
        <v>45</v>
      </c>
      <c r="B64" s="62"/>
      <c r="C64" s="62"/>
      <c r="D64" s="62"/>
      <c r="E64" s="62"/>
      <c r="F64" s="62"/>
      <c r="G64" s="62"/>
      <c r="H64" s="6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ht="16.5" customHeight="1" x14ac:dyDescent="0.25">
      <c r="A65" s="63" t="s">
        <v>46</v>
      </c>
      <c r="B65" s="63"/>
      <c r="C65" s="63"/>
      <c r="D65" s="63"/>
      <c r="E65" s="63"/>
      <c r="F65" s="63"/>
      <c r="G65" s="63"/>
      <c r="H65" s="6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 ht="12.75" customHeight="1" x14ac:dyDescent="0.25">
      <c r="A66" s="64"/>
      <c r="B66" s="64"/>
      <c r="C66" s="64"/>
      <c r="D66" s="64"/>
      <c r="E66" s="64"/>
      <c r="F66" s="64"/>
      <c r="G66" s="64"/>
      <c r="H66" s="6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 x14ac:dyDescent="0.25">
      <c r="A67" s="4"/>
      <c r="B67" s="4"/>
      <c r="C67" s="4"/>
      <c r="D67" s="4"/>
      <c r="E67" s="4"/>
      <c r="F67" s="4"/>
      <c r="G67" s="6"/>
      <c r="H67" s="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 x14ac:dyDescent="0.25">
      <c r="A68" s="4"/>
      <c r="B68" s="4"/>
      <c r="C68" s="4"/>
      <c r="D68" s="4"/>
      <c r="E68" s="4"/>
      <c r="F68" s="4"/>
      <c r="G68" s="6"/>
      <c r="H68" s="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 x14ac:dyDescent="0.25">
      <c r="A69" s="4"/>
      <c r="B69" s="4"/>
      <c r="C69" s="4"/>
      <c r="D69" s="4"/>
      <c r="E69" s="4"/>
      <c r="F69" s="4"/>
      <c r="G69" s="6"/>
      <c r="H69" s="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 x14ac:dyDescent="0.25">
      <c r="A70" s="4"/>
      <c r="B70" s="4"/>
      <c r="C70" s="4"/>
      <c r="D70" s="4"/>
      <c r="E70" s="4"/>
      <c r="F70" s="4"/>
      <c r="G70" s="6"/>
      <c r="H70" s="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x14ac:dyDescent="0.25">
      <c r="A71" s="4"/>
      <c r="B71" s="4"/>
      <c r="C71" s="4"/>
      <c r="D71" s="4"/>
      <c r="E71" s="4"/>
      <c r="F71" s="4"/>
      <c r="G71" s="6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x14ac:dyDescent="0.25">
      <c r="A72" s="4"/>
      <c r="B72" s="4"/>
      <c r="C72" s="4"/>
      <c r="D72" s="4"/>
      <c r="E72" s="4"/>
      <c r="F72" s="4"/>
      <c r="G72" s="6"/>
      <c r="H72" s="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x14ac:dyDescent="0.25">
      <c r="A73" s="4"/>
      <c r="B73" s="4"/>
      <c r="C73" s="4"/>
      <c r="D73" s="4"/>
      <c r="E73" s="4"/>
      <c r="F73" s="4"/>
      <c r="G73" s="6"/>
      <c r="H73" s="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x14ac:dyDescent="0.25">
      <c r="A74" s="4"/>
      <c r="B74" s="4"/>
      <c r="C74" s="4"/>
      <c r="D74" s="4"/>
      <c r="E74" s="4"/>
      <c r="F74" s="4"/>
      <c r="G74" s="6"/>
      <c r="H74" s="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x14ac:dyDescent="0.25">
      <c r="A75" s="4"/>
      <c r="B75" s="4"/>
      <c r="C75" s="4"/>
      <c r="D75" s="4"/>
      <c r="E75" s="4"/>
      <c r="F75" s="4"/>
      <c r="G75" s="6"/>
      <c r="H75" s="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x14ac:dyDescent="0.25">
      <c r="A76" s="4"/>
      <c r="B76" s="4"/>
      <c r="C76" s="4"/>
      <c r="D76" s="4"/>
      <c r="E76" s="4"/>
      <c r="F76" s="4"/>
      <c r="G76" s="6"/>
      <c r="H76" s="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x14ac:dyDescent="0.25">
      <c r="A77" s="4"/>
      <c r="B77" s="4"/>
      <c r="C77" s="4"/>
      <c r="D77" s="4"/>
      <c r="E77" s="4"/>
      <c r="F77" s="4"/>
      <c r="G77" s="6"/>
      <c r="H77" s="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x14ac:dyDescent="0.25">
      <c r="A78" s="4"/>
      <c r="B78" s="4"/>
      <c r="C78" s="4"/>
      <c r="D78" s="4"/>
      <c r="E78" s="4"/>
      <c r="F78" s="4"/>
      <c r="G78" s="6"/>
      <c r="H78" s="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x14ac:dyDescent="0.25">
      <c r="A79" s="4"/>
      <c r="B79" s="4"/>
      <c r="C79" s="4"/>
      <c r="D79" s="4"/>
      <c r="E79" s="4"/>
      <c r="F79" s="4"/>
      <c r="G79" s="6"/>
      <c r="H79" s="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x14ac:dyDescent="0.25">
      <c r="A80" s="4"/>
      <c r="B80" s="4"/>
      <c r="C80" s="4"/>
      <c r="D80" s="4"/>
      <c r="E80" s="4"/>
      <c r="F80" s="4"/>
      <c r="G80" s="6"/>
      <c r="H80" s="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x14ac:dyDescent="0.25">
      <c r="A81" s="4"/>
      <c r="B81" s="4"/>
      <c r="C81" s="4"/>
      <c r="D81" s="4"/>
      <c r="E81" s="4"/>
      <c r="F81" s="4"/>
      <c r="G81" s="6"/>
      <c r="H81" s="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x14ac:dyDescent="0.25">
      <c r="A82" s="4"/>
      <c r="B82" s="4"/>
      <c r="C82" s="4"/>
      <c r="D82" s="4"/>
      <c r="E82" s="4"/>
      <c r="F82" s="4"/>
      <c r="G82" s="6"/>
      <c r="H82" s="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 x14ac:dyDescent="0.25">
      <c r="A83" s="4"/>
      <c r="B83" s="4"/>
      <c r="C83" s="4"/>
      <c r="D83" s="4"/>
      <c r="E83" s="4"/>
      <c r="F83" s="4"/>
      <c r="G83" s="6"/>
      <c r="H83" s="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 x14ac:dyDescent="0.25">
      <c r="A84" s="4"/>
      <c r="B84" s="4"/>
      <c r="C84" s="4"/>
      <c r="D84" s="4"/>
      <c r="E84" s="4"/>
      <c r="F84" s="4"/>
      <c r="G84" s="6"/>
      <c r="H84" s="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 x14ac:dyDescent="0.25">
      <c r="A85" s="4"/>
      <c r="B85" s="4"/>
      <c r="C85" s="4"/>
      <c r="D85" s="4"/>
      <c r="E85" s="4"/>
      <c r="F85" s="4"/>
      <c r="G85" s="6"/>
      <c r="H85" s="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x14ac:dyDescent="0.25">
      <c r="A86" s="4"/>
      <c r="B86" s="4"/>
      <c r="C86" s="4"/>
      <c r="D86" s="4"/>
      <c r="E86" s="4"/>
      <c r="F86" s="4"/>
      <c r="G86" s="6"/>
      <c r="H86" s="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 x14ac:dyDescent="0.25">
      <c r="A87" s="4"/>
      <c r="B87" s="4"/>
      <c r="C87" s="4"/>
      <c r="D87" s="4"/>
      <c r="E87" s="4"/>
      <c r="F87" s="4"/>
      <c r="G87" s="6"/>
      <c r="H87" s="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 x14ac:dyDescent="0.25">
      <c r="A88" s="4"/>
      <c r="B88" s="4"/>
      <c r="C88" s="4"/>
      <c r="D88" s="4"/>
      <c r="E88" s="4"/>
      <c r="F88" s="4"/>
      <c r="G88" s="6"/>
      <c r="H88" s="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 x14ac:dyDescent="0.25">
      <c r="A89" s="4"/>
      <c r="B89" s="4"/>
      <c r="C89" s="4"/>
      <c r="D89" s="4"/>
      <c r="E89" s="4"/>
      <c r="F89" s="4"/>
      <c r="G89" s="6"/>
      <c r="H89" s="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x14ac:dyDescent="0.25">
      <c r="A90" s="4"/>
      <c r="B90" s="4"/>
      <c r="C90" s="4"/>
      <c r="D90" s="4"/>
      <c r="E90" s="4"/>
      <c r="F90" s="4"/>
      <c r="G90" s="6"/>
      <c r="H90" s="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 x14ac:dyDescent="0.25">
      <c r="A91" s="4"/>
      <c r="B91" s="4"/>
      <c r="C91" s="4"/>
      <c r="D91" s="4"/>
      <c r="E91" s="4"/>
      <c r="F91" s="4"/>
      <c r="G91" s="6"/>
      <c r="H91" s="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 x14ac:dyDescent="0.25">
      <c r="A92" s="4"/>
      <c r="B92" s="4"/>
      <c r="C92" s="4"/>
      <c r="D92" s="4"/>
      <c r="E92" s="4"/>
      <c r="F92" s="4"/>
      <c r="G92" s="6"/>
      <c r="H92" s="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 x14ac:dyDescent="0.25">
      <c r="A93" s="4"/>
      <c r="B93" s="4"/>
      <c r="C93" s="4"/>
      <c r="D93" s="4"/>
      <c r="E93" s="4"/>
      <c r="F93" s="4"/>
      <c r="G93" s="6"/>
      <c r="H93" s="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 x14ac:dyDescent="0.25">
      <c r="A94" s="4"/>
      <c r="B94" s="4"/>
      <c r="C94" s="4"/>
      <c r="D94" s="4"/>
      <c r="E94" s="4"/>
      <c r="F94" s="4"/>
      <c r="G94" s="6"/>
      <c r="H94" s="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 x14ac:dyDescent="0.25">
      <c r="A95" s="4"/>
      <c r="B95" s="4"/>
      <c r="C95" s="4"/>
      <c r="D95" s="4"/>
      <c r="E95" s="4"/>
      <c r="F95" s="4"/>
      <c r="G95" s="6"/>
      <c r="H95" s="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 x14ac:dyDescent="0.25">
      <c r="A96" s="4"/>
      <c r="B96" s="4"/>
      <c r="C96" s="4"/>
      <c r="D96" s="4"/>
      <c r="E96" s="4"/>
      <c r="F96" s="4"/>
      <c r="G96" s="6"/>
      <c r="H96" s="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x14ac:dyDescent="0.25">
      <c r="A97" s="4"/>
      <c r="B97" s="4"/>
      <c r="C97" s="4"/>
      <c r="D97" s="4"/>
      <c r="E97" s="4"/>
      <c r="F97" s="4"/>
      <c r="G97" s="6"/>
      <c r="H97" s="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 x14ac:dyDescent="0.25">
      <c r="A98" s="4"/>
      <c r="B98" s="4"/>
      <c r="C98" s="4"/>
      <c r="D98" s="4"/>
      <c r="E98" s="4"/>
      <c r="F98" s="4"/>
      <c r="G98" s="6"/>
      <c r="H98" s="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 x14ac:dyDescent="0.25">
      <c r="A99" s="4"/>
      <c r="B99" s="4"/>
      <c r="C99" s="4"/>
      <c r="D99" s="4"/>
      <c r="E99" s="4"/>
      <c r="F99" s="4"/>
      <c r="G99" s="6"/>
      <c r="H99" s="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 x14ac:dyDescent="0.25">
      <c r="A100" s="4"/>
      <c r="B100" s="4"/>
      <c r="C100" s="4"/>
      <c r="D100" s="4"/>
      <c r="E100" s="4"/>
      <c r="F100" s="4"/>
      <c r="G100" s="6"/>
      <c r="H100" s="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 x14ac:dyDescent="0.25">
      <c r="A101" s="4"/>
      <c r="B101" s="4"/>
      <c r="C101" s="4"/>
      <c r="D101" s="4"/>
      <c r="E101" s="4"/>
      <c r="F101" s="4"/>
      <c r="G101" s="6"/>
      <c r="H101" s="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 x14ac:dyDescent="0.25">
      <c r="A102" s="4"/>
      <c r="B102" s="4"/>
      <c r="C102" s="4"/>
      <c r="D102" s="4"/>
      <c r="E102" s="4"/>
      <c r="F102" s="4"/>
      <c r="G102" s="6"/>
      <c r="H102" s="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 x14ac:dyDescent="0.25">
      <c r="A103" s="4"/>
      <c r="B103" s="4"/>
      <c r="C103" s="4"/>
      <c r="D103" s="4"/>
      <c r="E103" s="4"/>
      <c r="F103" s="4"/>
      <c r="G103" s="6"/>
      <c r="H103" s="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 x14ac:dyDescent="0.25">
      <c r="A104" s="4"/>
      <c r="B104" s="4"/>
      <c r="C104" s="4"/>
      <c r="D104" s="4"/>
      <c r="E104" s="4"/>
      <c r="F104" s="4"/>
      <c r="G104" s="6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 x14ac:dyDescent="0.25">
      <c r="A105" s="4"/>
      <c r="B105" s="4"/>
      <c r="C105" s="4"/>
      <c r="D105" s="4"/>
      <c r="E105" s="4"/>
      <c r="F105" s="4"/>
      <c r="G105" s="6"/>
      <c r="H105" s="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 x14ac:dyDescent="0.25">
      <c r="A106" s="4"/>
      <c r="B106" s="4"/>
      <c r="C106" s="4"/>
      <c r="D106" s="4"/>
      <c r="E106" s="4"/>
      <c r="F106" s="4"/>
      <c r="G106" s="6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 x14ac:dyDescent="0.25">
      <c r="A107" s="4"/>
      <c r="B107" s="4"/>
      <c r="C107" s="4"/>
      <c r="D107" s="4"/>
      <c r="E107" s="4"/>
      <c r="F107" s="4"/>
      <c r="G107" s="6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 x14ac:dyDescent="0.25">
      <c r="A108" s="4"/>
      <c r="B108" s="4"/>
      <c r="C108" s="4"/>
      <c r="D108" s="4"/>
      <c r="E108" s="4"/>
      <c r="F108" s="4"/>
      <c r="G108" s="6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 x14ac:dyDescent="0.25">
      <c r="A109" s="4"/>
      <c r="B109" s="4"/>
      <c r="C109" s="4"/>
      <c r="D109" s="4"/>
      <c r="E109" s="4"/>
      <c r="F109" s="4"/>
      <c r="G109" s="6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 x14ac:dyDescent="0.25">
      <c r="A110" s="4"/>
      <c r="B110" s="4"/>
      <c r="C110" s="4"/>
      <c r="D110" s="4"/>
      <c r="E110" s="4"/>
      <c r="F110" s="4"/>
      <c r="G110" s="6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 x14ac:dyDescent="0.25">
      <c r="A111" s="4"/>
      <c r="B111" s="4"/>
      <c r="C111" s="4"/>
      <c r="D111" s="4"/>
      <c r="E111" s="4"/>
      <c r="F111" s="4"/>
      <c r="G111" s="6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 x14ac:dyDescent="0.25">
      <c r="A112" s="4"/>
      <c r="B112" s="4"/>
      <c r="C112" s="4"/>
      <c r="D112" s="4"/>
      <c r="E112" s="4"/>
      <c r="F112" s="4"/>
      <c r="G112" s="6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 x14ac:dyDescent="0.25">
      <c r="A113" s="4"/>
      <c r="B113" s="4"/>
      <c r="C113" s="4"/>
      <c r="D113" s="4"/>
      <c r="E113" s="4"/>
      <c r="F113" s="4"/>
      <c r="G113" s="6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 x14ac:dyDescent="0.25">
      <c r="A114" s="4"/>
      <c r="B114" s="4"/>
      <c r="C114" s="4"/>
      <c r="D114" s="4"/>
      <c r="E114" s="4"/>
      <c r="F114" s="4"/>
      <c r="G114" s="6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 x14ac:dyDescent="0.25">
      <c r="A115" s="4"/>
      <c r="B115" s="4"/>
      <c r="C115" s="4"/>
      <c r="D115" s="4"/>
      <c r="E115" s="4"/>
      <c r="F115" s="4"/>
      <c r="G115" s="6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 x14ac:dyDescent="0.25">
      <c r="A116" s="4"/>
      <c r="B116" s="4"/>
      <c r="C116" s="4"/>
      <c r="D116" s="4"/>
      <c r="E116" s="4"/>
      <c r="F116" s="4"/>
      <c r="G116" s="6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 x14ac:dyDescent="0.25">
      <c r="A117" s="4"/>
      <c r="B117" s="4"/>
      <c r="C117" s="4"/>
      <c r="D117" s="4"/>
      <c r="E117" s="4"/>
      <c r="F117" s="4"/>
      <c r="G117" s="6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 x14ac:dyDescent="0.25">
      <c r="A118" s="4"/>
      <c r="B118" s="4"/>
      <c r="C118" s="4"/>
      <c r="D118" s="4"/>
      <c r="E118" s="4"/>
      <c r="F118" s="4"/>
      <c r="G118" s="6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 x14ac:dyDescent="0.25">
      <c r="A119" s="4"/>
      <c r="B119" s="4"/>
      <c r="C119" s="4"/>
      <c r="D119" s="4"/>
      <c r="E119" s="4"/>
      <c r="F119" s="4"/>
      <c r="G119" s="6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 x14ac:dyDescent="0.25">
      <c r="A120" s="4"/>
      <c r="B120" s="4"/>
      <c r="C120" s="4"/>
      <c r="D120" s="4"/>
      <c r="E120" s="4"/>
      <c r="F120" s="4"/>
      <c r="G120" s="6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 x14ac:dyDescent="0.25">
      <c r="A121" s="4"/>
      <c r="B121" s="4"/>
      <c r="C121" s="4"/>
      <c r="D121" s="4"/>
      <c r="E121" s="4"/>
      <c r="F121" s="4"/>
      <c r="G121" s="6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 x14ac:dyDescent="0.25">
      <c r="A122" s="4"/>
      <c r="B122" s="4"/>
      <c r="C122" s="4"/>
      <c r="D122" s="4"/>
      <c r="E122" s="4"/>
      <c r="F122" s="4"/>
      <c r="G122" s="6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 x14ac:dyDescent="0.25">
      <c r="A123" s="4"/>
      <c r="B123" s="4"/>
      <c r="C123" s="4"/>
      <c r="D123" s="4"/>
      <c r="E123" s="4"/>
      <c r="F123" s="4"/>
      <c r="G123" s="6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 x14ac:dyDescent="0.25">
      <c r="A124" s="4"/>
      <c r="B124" s="4"/>
      <c r="C124" s="4"/>
      <c r="D124" s="4"/>
      <c r="E124" s="4"/>
      <c r="F124" s="4"/>
      <c r="G124" s="6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 x14ac:dyDescent="0.25">
      <c r="A125" s="4"/>
      <c r="B125" s="4"/>
      <c r="C125" s="4"/>
      <c r="D125" s="4"/>
      <c r="E125" s="4"/>
      <c r="F125" s="4"/>
      <c r="G125" s="6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 x14ac:dyDescent="0.25">
      <c r="A126" s="4"/>
      <c r="B126" s="4"/>
      <c r="C126" s="4"/>
      <c r="D126" s="4"/>
      <c r="E126" s="4"/>
      <c r="F126" s="4"/>
      <c r="G126" s="6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 x14ac:dyDescent="0.25">
      <c r="A127" s="4"/>
      <c r="B127" s="4"/>
      <c r="C127" s="4"/>
      <c r="D127" s="4"/>
      <c r="E127" s="4"/>
      <c r="F127" s="4"/>
      <c r="G127" s="6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 x14ac:dyDescent="0.25">
      <c r="A128" s="4"/>
      <c r="B128" s="4"/>
      <c r="C128" s="4"/>
      <c r="D128" s="4"/>
      <c r="E128" s="4"/>
      <c r="F128" s="4"/>
      <c r="G128" s="6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 x14ac:dyDescent="0.25">
      <c r="A129" s="4"/>
      <c r="B129" s="4"/>
      <c r="C129" s="4"/>
      <c r="D129" s="4"/>
      <c r="E129" s="4"/>
      <c r="F129" s="4"/>
      <c r="G129" s="6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 x14ac:dyDescent="0.25">
      <c r="A130" s="4"/>
      <c r="B130" s="4"/>
      <c r="C130" s="4"/>
      <c r="D130" s="4"/>
      <c r="E130" s="4"/>
      <c r="F130" s="4"/>
      <c r="G130" s="6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 x14ac:dyDescent="0.25">
      <c r="A131" s="4"/>
      <c r="B131" s="4"/>
      <c r="C131" s="4"/>
      <c r="D131" s="4"/>
      <c r="E131" s="4"/>
      <c r="F131" s="4"/>
      <c r="G131" s="6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 x14ac:dyDescent="0.25">
      <c r="A132" s="4"/>
      <c r="B132" s="4"/>
      <c r="C132" s="4"/>
      <c r="D132" s="4"/>
      <c r="E132" s="4"/>
      <c r="F132" s="4"/>
      <c r="G132" s="6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 x14ac:dyDescent="0.25">
      <c r="A133" s="4"/>
      <c r="B133" s="4"/>
      <c r="C133" s="4"/>
      <c r="D133" s="4"/>
      <c r="E133" s="4"/>
      <c r="F133" s="4"/>
      <c r="G133" s="6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 x14ac:dyDescent="0.25">
      <c r="A134" s="4"/>
      <c r="B134" s="4"/>
      <c r="C134" s="4"/>
      <c r="D134" s="4"/>
      <c r="E134" s="4"/>
      <c r="F134" s="4"/>
      <c r="G134" s="6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 x14ac:dyDescent="0.25">
      <c r="A135" s="4"/>
      <c r="B135" s="4"/>
      <c r="C135" s="4"/>
      <c r="D135" s="4"/>
      <c r="E135" s="4"/>
      <c r="F135" s="4"/>
      <c r="G135" s="6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 x14ac:dyDescent="0.25">
      <c r="A136" s="4"/>
      <c r="B136" s="4"/>
      <c r="C136" s="4"/>
      <c r="D136" s="4"/>
      <c r="E136" s="4"/>
      <c r="F136" s="4"/>
      <c r="G136" s="6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 x14ac:dyDescent="0.25">
      <c r="A137" s="4"/>
      <c r="B137" s="4"/>
      <c r="C137" s="4"/>
      <c r="D137" s="4"/>
      <c r="E137" s="4"/>
      <c r="F137" s="4"/>
      <c r="G137" s="6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 x14ac:dyDescent="0.25">
      <c r="A138" s="4"/>
      <c r="B138" s="4"/>
      <c r="C138" s="4"/>
      <c r="D138" s="4"/>
      <c r="E138" s="4"/>
      <c r="F138" s="4"/>
      <c r="G138" s="6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 x14ac:dyDescent="0.25">
      <c r="A139" s="4"/>
      <c r="B139" s="4"/>
      <c r="C139" s="4"/>
      <c r="D139" s="4"/>
      <c r="E139" s="4"/>
      <c r="F139" s="4"/>
      <c r="G139" s="6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 x14ac:dyDescent="0.25">
      <c r="A140" s="4"/>
      <c r="B140" s="4"/>
      <c r="C140" s="4"/>
      <c r="D140" s="4"/>
      <c r="E140" s="4"/>
      <c r="F140" s="4"/>
      <c r="G140" s="6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 x14ac:dyDescent="0.25">
      <c r="A141" s="4"/>
      <c r="B141" s="4"/>
      <c r="C141" s="4"/>
      <c r="D141" s="4"/>
      <c r="E141" s="4"/>
      <c r="F141" s="4"/>
      <c r="G141" s="6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 x14ac:dyDescent="0.25">
      <c r="A142" s="4"/>
      <c r="B142" s="4"/>
      <c r="C142" s="4"/>
      <c r="D142" s="4"/>
      <c r="E142" s="4"/>
      <c r="F142" s="4"/>
      <c r="G142" s="6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 x14ac:dyDescent="0.25">
      <c r="A143" s="4"/>
      <c r="B143" s="4"/>
      <c r="C143" s="4"/>
      <c r="D143" s="4"/>
      <c r="E143" s="4"/>
      <c r="F143" s="4"/>
      <c r="G143" s="6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 x14ac:dyDescent="0.25">
      <c r="A144" s="4"/>
      <c r="B144" s="4"/>
      <c r="C144" s="4"/>
      <c r="D144" s="4"/>
      <c r="E144" s="4"/>
      <c r="F144" s="4"/>
      <c r="G144" s="6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 x14ac:dyDescent="0.25">
      <c r="A145" s="4"/>
      <c r="B145" s="4"/>
      <c r="C145" s="4"/>
      <c r="D145" s="4"/>
      <c r="E145" s="4"/>
      <c r="F145" s="4"/>
      <c r="G145" s="6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 x14ac:dyDescent="0.25">
      <c r="A146" s="4"/>
      <c r="B146" s="4"/>
      <c r="C146" s="4"/>
      <c r="D146" s="4"/>
      <c r="E146" s="4"/>
      <c r="F146" s="4"/>
      <c r="G146" s="6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 x14ac:dyDescent="0.25">
      <c r="A147" s="4"/>
      <c r="B147" s="4"/>
      <c r="C147" s="4"/>
      <c r="D147" s="4"/>
      <c r="E147" s="4"/>
      <c r="F147" s="4"/>
      <c r="G147" s="6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 x14ac:dyDescent="0.25">
      <c r="A148" s="4"/>
      <c r="B148" s="4"/>
      <c r="C148" s="4"/>
      <c r="D148" s="4"/>
      <c r="E148" s="4"/>
      <c r="F148" s="4"/>
      <c r="G148" s="6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 x14ac:dyDescent="0.25">
      <c r="A149" s="4"/>
      <c r="B149" s="4"/>
      <c r="C149" s="4"/>
      <c r="D149" s="4"/>
      <c r="E149" s="4"/>
      <c r="F149" s="4"/>
      <c r="G149" s="6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 x14ac:dyDescent="0.25">
      <c r="A150" s="4"/>
      <c r="B150" s="4"/>
      <c r="C150" s="4"/>
      <c r="D150" s="4"/>
      <c r="E150" s="4"/>
      <c r="F150" s="4"/>
      <c r="G150" s="6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 x14ac:dyDescent="0.25">
      <c r="A151" s="4"/>
      <c r="B151" s="4"/>
      <c r="C151" s="4"/>
      <c r="D151" s="4"/>
      <c r="E151" s="4"/>
      <c r="F151" s="4"/>
      <c r="G151" s="6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 x14ac:dyDescent="0.25">
      <c r="A152" s="4"/>
      <c r="B152" s="4"/>
      <c r="C152" s="4"/>
      <c r="D152" s="4"/>
      <c r="E152" s="4"/>
      <c r="F152" s="4"/>
      <c r="G152" s="6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 x14ac:dyDescent="0.25">
      <c r="A153" s="4"/>
      <c r="B153" s="4"/>
      <c r="C153" s="4"/>
      <c r="D153" s="4"/>
      <c r="E153" s="4"/>
      <c r="F153" s="4"/>
      <c r="G153" s="6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 x14ac:dyDescent="0.25">
      <c r="A154" s="4"/>
      <c r="B154" s="4"/>
      <c r="C154" s="4"/>
      <c r="D154" s="4"/>
      <c r="E154" s="4"/>
      <c r="F154" s="4"/>
      <c r="G154" s="6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 x14ac:dyDescent="0.25">
      <c r="A155" s="4"/>
      <c r="B155" s="4"/>
      <c r="C155" s="4"/>
      <c r="D155" s="4"/>
      <c r="E155" s="4"/>
      <c r="F155" s="4"/>
      <c r="G155" s="6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 x14ac:dyDescent="0.25">
      <c r="A156" s="4"/>
      <c r="B156" s="4"/>
      <c r="C156" s="4"/>
      <c r="D156" s="4"/>
      <c r="E156" s="4"/>
      <c r="F156" s="4"/>
      <c r="G156" s="6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 x14ac:dyDescent="0.25">
      <c r="A157" s="4"/>
      <c r="B157" s="4"/>
      <c r="C157" s="4"/>
      <c r="D157" s="4"/>
      <c r="E157" s="4"/>
      <c r="F157" s="4"/>
      <c r="G157" s="6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 x14ac:dyDescent="0.25">
      <c r="A158" s="4"/>
      <c r="B158" s="4"/>
      <c r="C158" s="4"/>
      <c r="D158" s="4"/>
      <c r="E158" s="4"/>
      <c r="F158" s="4"/>
      <c r="G158" s="6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 x14ac:dyDescent="0.25">
      <c r="A159" s="4"/>
      <c r="B159" s="4"/>
      <c r="C159" s="4"/>
      <c r="D159" s="4"/>
      <c r="E159" s="4"/>
      <c r="F159" s="4"/>
      <c r="G159" s="6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</sheetData>
  <sheetProtection algorithmName="SHA-512" hashValue="8DcGDdSSGLIFgczvvxSoG2/7P0K490e81VjSwpjwdN8MWgLaFiyHf5fEc1urGgS+ycuhNb1gfRE08yaseaezug==" saltValue="i654v1Eu2+f0RafhowpvzQ==" spinCount="100000" sheet="1" objects="1" scenarios="1"/>
  <mergeCells count="39">
    <mergeCell ref="A4:A6"/>
    <mergeCell ref="B4:B6"/>
    <mergeCell ref="A7:A9"/>
    <mergeCell ref="B7:B9"/>
    <mergeCell ref="A10:A12"/>
    <mergeCell ref="B10:B12"/>
    <mergeCell ref="A36:A40"/>
    <mergeCell ref="B36:B40"/>
    <mergeCell ref="A13:A15"/>
    <mergeCell ref="B13:B15"/>
    <mergeCell ref="A16:A21"/>
    <mergeCell ref="B16:B21"/>
    <mergeCell ref="A23:A24"/>
    <mergeCell ref="B23:B24"/>
    <mergeCell ref="A25:A29"/>
    <mergeCell ref="B25:B29"/>
    <mergeCell ref="A30:A33"/>
    <mergeCell ref="B30:B33"/>
    <mergeCell ref="A34:A35"/>
    <mergeCell ref="C58:H58"/>
    <mergeCell ref="A41:A42"/>
    <mergeCell ref="B41:B42"/>
    <mergeCell ref="A43:A46"/>
    <mergeCell ref="B43:B46"/>
    <mergeCell ref="A47:A50"/>
    <mergeCell ref="B47:B50"/>
    <mergeCell ref="A51:H51"/>
    <mergeCell ref="A53:H53"/>
    <mergeCell ref="A54:H54"/>
    <mergeCell ref="C56:H56"/>
    <mergeCell ref="C57:H57"/>
    <mergeCell ref="A65:H65"/>
    <mergeCell ref="A66:H66"/>
    <mergeCell ref="C59:H59"/>
    <mergeCell ref="C60:H60"/>
    <mergeCell ref="C61:H61"/>
    <mergeCell ref="A62:H62"/>
    <mergeCell ref="A63:H63"/>
    <mergeCell ref="A64:H64"/>
  </mergeCells>
  <conditionalFormatting sqref="E4:E42">
    <cfRule type="containsText" dxfId="23" priority="6" operator="containsText" text="N/D">
      <formula>NOT(ISERROR(SEARCH("N/D",E4)))</formula>
    </cfRule>
  </conditionalFormatting>
  <conditionalFormatting sqref="E4:E42">
    <cfRule type="cellIs" dxfId="22" priority="5" operator="between">
      <formula>0</formula>
      <formula>40</formula>
    </cfRule>
  </conditionalFormatting>
  <conditionalFormatting sqref="E4:E50">
    <cfRule type="cellIs" dxfId="21" priority="1" operator="between">
      <formula>201</formula>
      <formula>10000</formula>
    </cfRule>
    <cfRule type="cellIs" dxfId="20" priority="2" operator="between">
      <formula>121</formula>
      <formula>200</formula>
    </cfRule>
    <cfRule type="cellIs" dxfId="19" priority="3" operator="between">
      <formula>81</formula>
      <formula>120</formula>
    </cfRule>
    <cfRule type="cellIs" dxfId="18" priority="4" operator="between">
      <formula>41</formula>
      <formula>80</formula>
    </cfRule>
  </conditionalFormatting>
  <conditionalFormatting sqref="E43:E50">
    <cfRule type="cellIs" dxfId="17" priority="7" operator="between">
      <formula>0</formula>
      <formula>40</formula>
    </cfRule>
    <cfRule type="containsText" dxfId="16" priority="8" operator="containsText" text="N/D">
      <formula>NOT(ISERROR(SEARCH("N/D",E43)))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AJ159"/>
  <sheetViews>
    <sheetView zoomScale="110" zoomScaleNormal="110" workbookViewId="0">
      <selection activeCell="D2" sqref="D2"/>
    </sheetView>
  </sheetViews>
  <sheetFormatPr defaultColWidth="9.140625" defaultRowHeight="12.75" x14ac:dyDescent="0.25"/>
  <cols>
    <col min="1" max="1" width="19.5703125" style="1" bestFit="1" customWidth="1"/>
    <col min="2" max="2" width="18.42578125" style="1" customWidth="1"/>
    <col min="3" max="3" width="15.42578125" style="1" bestFit="1" customWidth="1"/>
    <col min="4" max="4" width="13.42578125" style="1" customWidth="1"/>
    <col min="5" max="5" width="14.140625" style="1" customWidth="1"/>
    <col min="6" max="6" width="15.85546875" style="1" customWidth="1"/>
    <col min="7" max="7" width="49.85546875" style="3" customWidth="1"/>
    <col min="8" max="8" width="51.7109375" style="2" customWidth="1"/>
    <col min="9" max="16384" width="9.140625" style="1"/>
  </cols>
  <sheetData>
    <row r="1" spans="1:36" ht="77.25" customHeight="1" x14ac:dyDescent="0.25">
      <c r="A1" s="59"/>
      <c r="B1" s="59"/>
      <c r="C1" s="59"/>
      <c r="D1" s="58" t="s">
        <v>102</v>
      </c>
      <c r="E1" s="11"/>
      <c r="F1" s="36">
        <v>46215.639733796299</v>
      </c>
      <c r="G1" s="35" t="s">
        <v>50</v>
      </c>
      <c r="I1" s="4"/>
      <c r="J1" s="10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s="55" customFormat="1" ht="9" customHeight="1" x14ac:dyDescent="0.25">
      <c r="A2" s="56"/>
      <c r="B2" s="56"/>
      <c r="C2" s="56"/>
      <c r="D2" s="57"/>
      <c r="E2" s="57"/>
      <c r="F2" s="56"/>
      <c r="G2" s="56"/>
      <c r="H2" s="5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38.25" customHeight="1" x14ac:dyDescent="0.25">
      <c r="A3" s="54" t="s">
        <v>103</v>
      </c>
      <c r="B3" s="30" t="s">
        <v>0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s="8" customFormat="1" ht="75" customHeight="1" x14ac:dyDescent="0.2">
      <c r="A4" s="72" t="s">
        <v>7</v>
      </c>
      <c r="B4" s="72" t="s">
        <v>8</v>
      </c>
      <c r="C4" s="24" t="s">
        <v>51</v>
      </c>
      <c r="D4" s="25">
        <v>78</v>
      </c>
      <c r="E4" s="26">
        <f t="shared" ref="E4:E50" si="0">IF(D4="","N/D",D4)</f>
        <v>78</v>
      </c>
      <c r="F4" s="25" t="str">
        <f t="shared" ref="F4:F50" si="1">IF(D4="","",IF(D4&lt;=40,$A$57,IF(D4&lt;=80,$A$58,IF(D4&lt;=120,$A$59, IF(D4&lt;=200,$A$60,$A$61)))))</f>
        <v>Moderada</v>
      </c>
      <c r="G4" s="24" t="s">
        <v>49</v>
      </c>
      <c r="H4" s="24" t="str">
        <f t="shared" ref="H4:H24" si="2">IF(D4="","",IF(D4&lt;=40,$C$57,IF(D4&lt;=80,$C$58,IF(D4&lt;=120,$C$59,IF(D4&lt;=200,$C$60,IF(D4&gt;200,$C$61,))))))</f>
        <v>Pessoas de grupos sensíveis (crianças, idosos e pessoas com doenças respiratórias e cardíacas) podem apresentar sintomas como tosse seca e cansaço. A população em geral não é afetada.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6" s="8" customFormat="1" ht="75" customHeight="1" x14ac:dyDescent="0.2">
      <c r="A5" s="73"/>
      <c r="B5" s="73"/>
      <c r="C5" s="27" t="s">
        <v>52</v>
      </c>
      <c r="D5" s="25">
        <v>52</v>
      </c>
      <c r="E5" s="26">
        <f t="shared" si="0"/>
        <v>52</v>
      </c>
      <c r="F5" s="25" t="str">
        <f t="shared" si="1"/>
        <v>Moderada</v>
      </c>
      <c r="G5" s="24" t="s">
        <v>47</v>
      </c>
      <c r="H5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s="8" customFormat="1" ht="75" customHeight="1" x14ac:dyDescent="0.2">
      <c r="A6" s="74"/>
      <c r="B6" s="74"/>
      <c r="C6" s="24" t="s">
        <v>53</v>
      </c>
      <c r="D6" s="25">
        <v>47</v>
      </c>
      <c r="E6" s="26">
        <f t="shared" si="0"/>
        <v>47</v>
      </c>
      <c r="F6" s="25" t="str">
        <f t="shared" si="1"/>
        <v>Moderada</v>
      </c>
      <c r="G6" s="24" t="s">
        <v>48</v>
      </c>
      <c r="H6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75" customHeight="1" x14ac:dyDescent="0.25">
      <c r="A7" s="72" t="s">
        <v>7</v>
      </c>
      <c r="B7" s="77" t="s">
        <v>9</v>
      </c>
      <c r="C7" s="24" t="s">
        <v>54</v>
      </c>
      <c r="D7" s="25">
        <v>57</v>
      </c>
      <c r="E7" s="26">
        <f t="shared" si="0"/>
        <v>57</v>
      </c>
      <c r="F7" s="25" t="str">
        <f t="shared" si="1"/>
        <v>Moderada</v>
      </c>
      <c r="G7" s="24" t="s">
        <v>48</v>
      </c>
      <c r="H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8" customFormat="1" ht="78" customHeight="1" x14ac:dyDescent="0.2">
      <c r="A8" s="73"/>
      <c r="B8" s="79"/>
      <c r="C8" s="24" t="s">
        <v>55</v>
      </c>
      <c r="D8" s="25">
        <v>58</v>
      </c>
      <c r="E8" s="26">
        <f t="shared" si="0"/>
        <v>58</v>
      </c>
      <c r="F8" s="25" t="str">
        <f t="shared" si="1"/>
        <v>Moderada</v>
      </c>
      <c r="G8" s="24" t="s">
        <v>47</v>
      </c>
      <c r="H8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s="8" customFormat="1" ht="75" customHeight="1" x14ac:dyDescent="0.2">
      <c r="A9" s="74"/>
      <c r="B9" s="78"/>
      <c r="C9" s="24" t="s">
        <v>56</v>
      </c>
      <c r="D9" s="25">
        <v>57</v>
      </c>
      <c r="E9" s="26">
        <f t="shared" si="0"/>
        <v>57</v>
      </c>
      <c r="F9" s="25" t="str">
        <f t="shared" si="1"/>
        <v>Moderada</v>
      </c>
      <c r="G9" s="24" t="s">
        <v>48</v>
      </c>
      <c r="H9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36" s="8" customFormat="1" ht="75" customHeight="1" x14ac:dyDescent="0.2">
      <c r="A10" s="72" t="s">
        <v>7</v>
      </c>
      <c r="B10" s="72" t="s">
        <v>10</v>
      </c>
      <c r="C10" s="24" t="s">
        <v>57</v>
      </c>
      <c r="D10" s="25">
        <v>35</v>
      </c>
      <c r="E10" s="26">
        <f t="shared" si="0"/>
        <v>35</v>
      </c>
      <c r="F10" s="25" t="str">
        <f t="shared" si="1"/>
        <v>Boa</v>
      </c>
      <c r="G10" s="24" t="s">
        <v>48</v>
      </c>
      <c r="H10" s="24" t="str">
        <f t="shared" si="2"/>
        <v>-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36" s="8" customFormat="1" ht="75" customHeight="1" x14ac:dyDescent="0.2">
      <c r="A11" s="73"/>
      <c r="B11" s="73"/>
      <c r="C11" s="24" t="s">
        <v>58</v>
      </c>
      <c r="D11" s="25">
        <v>31</v>
      </c>
      <c r="E11" s="26">
        <f t="shared" si="0"/>
        <v>31</v>
      </c>
      <c r="F11" s="25" t="str">
        <f t="shared" si="1"/>
        <v>Boa</v>
      </c>
      <c r="G11" s="24" t="s">
        <v>47</v>
      </c>
      <c r="H11" s="24" t="str">
        <f t="shared" si="2"/>
        <v>-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36" s="8" customFormat="1" ht="75" customHeight="1" x14ac:dyDescent="0.2">
      <c r="A12" s="74"/>
      <c r="B12" s="74"/>
      <c r="C12" s="24" t="s">
        <v>59</v>
      </c>
      <c r="D12" s="25">
        <v>21</v>
      </c>
      <c r="E12" s="26">
        <f t="shared" si="0"/>
        <v>21</v>
      </c>
      <c r="F12" s="25" t="str">
        <f t="shared" si="1"/>
        <v>Boa</v>
      </c>
      <c r="G12" s="24" t="s">
        <v>47</v>
      </c>
      <c r="H12" s="24" t="str">
        <f t="shared" si="2"/>
        <v>-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36" s="8" customFormat="1" ht="75" customHeight="1" x14ac:dyDescent="0.2">
      <c r="A13" s="72" t="s">
        <v>11</v>
      </c>
      <c r="B13" s="72" t="s">
        <v>12</v>
      </c>
      <c r="C13" s="24" t="s">
        <v>60</v>
      </c>
      <c r="D13" s="25">
        <v>39</v>
      </c>
      <c r="E13" s="26">
        <f t="shared" si="0"/>
        <v>39</v>
      </c>
      <c r="F13" s="25" t="str">
        <f t="shared" si="1"/>
        <v>Boa</v>
      </c>
      <c r="G13" s="24" t="s">
        <v>47</v>
      </c>
      <c r="H13" s="24" t="str">
        <f t="shared" si="2"/>
        <v>-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36" s="8" customFormat="1" ht="75" customHeight="1" x14ac:dyDescent="0.2">
      <c r="A14" s="73"/>
      <c r="B14" s="73"/>
      <c r="C14" s="24" t="s">
        <v>61</v>
      </c>
      <c r="D14" s="25">
        <v>28</v>
      </c>
      <c r="E14" s="26">
        <f t="shared" si="0"/>
        <v>28</v>
      </c>
      <c r="F14" s="25" t="str">
        <f t="shared" si="1"/>
        <v>Boa</v>
      </c>
      <c r="G14" s="24" t="s">
        <v>48</v>
      </c>
      <c r="H14" s="24" t="str">
        <f t="shared" si="2"/>
        <v>-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36" s="8" customFormat="1" ht="75" customHeight="1" x14ac:dyDescent="0.2">
      <c r="A15" s="74"/>
      <c r="B15" s="74"/>
      <c r="C15" s="24" t="s">
        <v>62</v>
      </c>
      <c r="D15" s="25">
        <v>32</v>
      </c>
      <c r="E15" s="26">
        <f t="shared" si="0"/>
        <v>32</v>
      </c>
      <c r="F15" s="25" t="str">
        <f t="shared" si="1"/>
        <v>Boa</v>
      </c>
      <c r="G15" s="24" t="s">
        <v>47</v>
      </c>
      <c r="H15" s="24" t="str">
        <f t="shared" si="2"/>
        <v>-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s="8" customFormat="1" ht="75" customHeight="1" x14ac:dyDescent="0.2">
      <c r="A16" s="72" t="s">
        <v>7</v>
      </c>
      <c r="B16" s="72" t="s">
        <v>13</v>
      </c>
      <c r="C16" s="24" t="s">
        <v>63</v>
      </c>
      <c r="D16" s="25">
        <v>49</v>
      </c>
      <c r="E16" s="26">
        <f t="shared" si="0"/>
        <v>49</v>
      </c>
      <c r="F16" s="25" t="str">
        <f t="shared" si="1"/>
        <v>Moderada</v>
      </c>
      <c r="G16" s="24" t="s">
        <v>47</v>
      </c>
      <c r="H16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s="8" customFormat="1" ht="75" customHeight="1" x14ac:dyDescent="0.2">
      <c r="A17" s="73"/>
      <c r="B17" s="73"/>
      <c r="C17" s="24" t="s">
        <v>64</v>
      </c>
      <c r="D17" s="25">
        <v>51</v>
      </c>
      <c r="E17" s="26">
        <f t="shared" si="0"/>
        <v>51</v>
      </c>
      <c r="F17" s="25" t="str">
        <f t="shared" si="1"/>
        <v>Moderada</v>
      </c>
      <c r="G17" s="24" t="s">
        <v>47</v>
      </c>
      <c r="H1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s="8" customFormat="1" ht="75" customHeight="1" x14ac:dyDescent="0.2">
      <c r="A18" s="73"/>
      <c r="B18" s="73"/>
      <c r="C18" s="24" t="s">
        <v>65</v>
      </c>
      <c r="D18" s="25">
        <v>71</v>
      </c>
      <c r="E18" s="26">
        <f t="shared" si="0"/>
        <v>71</v>
      </c>
      <c r="F18" s="25" t="str">
        <f t="shared" si="1"/>
        <v>Moderada</v>
      </c>
      <c r="G18" s="24" t="s">
        <v>47</v>
      </c>
      <c r="H18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s="8" customFormat="1" ht="75" customHeight="1" x14ac:dyDescent="0.2">
      <c r="A19" s="73"/>
      <c r="B19" s="73"/>
      <c r="C19" s="24" t="s">
        <v>66</v>
      </c>
      <c r="D19" s="25">
        <v>45</v>
      </c>
      <c r="E19" s="26">
        <f t="shared" si="0"/>
        <v>45</v>
      </c>
      <c r="F19" s="25" t="str">
        <f t="shared" si="1"/>
        <v>Moderada</v>
      </c>
      <c r="G19" s="24" t="s">
        <v>47</v>
      </c>
      <c r="H19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s="8" customFormat="1" ht="75" customHeight="1" x14ac:dyDescent="0.2">
      <c r="A20" s="73"/>
      <c r="B20" s="73"/>
      <c r="C20" s="24" t="s">
        <v>67</v>
      </c>
      <c r="D20" s="25">
        <v>43</v>
      </c>
      <c r="E20" s="26">
        <f t="shared" si="0"/>
        <v>43</v>
      </c>
      <c r="F20" s="25" t="str">
        <f t="shared" si="1"/>
        <v>Moderada</v>
      </c>
      <c r="G20" s="24" t="s">
        <v>48</v>
      </c>
      <c r="H20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s="8" customFormat="1" ht="75" customHeight="1" x14ac:dyDescent="0.2">
      <c r="A21" s="74"/>
      <c r="B21" s="74"/>
      <c r="C21" s="24" t="s">
        <v>68</v>
      </c>
      <c r="D21" s="25"/>
      <c r="E21" s="26" t="str">
        <f t="shared" si="0"/>
        <v>N/D</v>
      </c>
      <c r="F21" s="25" t="str">
        <f t="shared" si="1"/>
        <v/>
      </c>
      <c r="G21" s="24"/>
      <c r="H21" s="24" t="str">
        <f t="shared" si="2"/>
        <v/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s="8" customFormat="1" ht="75" customHeight="1" x14ac:dyDescent="0.2">
      <c r="A22" s="29" t="s">
        <v>14</v>
      </c>
      <c r="B22" s="28" t="s">
        <v>15</v>
      </c>
      <c r="C22" s="24" t="s">
        <v>69</v>
      </c>
      <c r="D22" s="25">
        <v>63</v>
      </c>
      <c r="E22" s="26">
        <f t="shared" si="0"/>
        <v>63</v>
      </c>
      <c r="F22" s="25" t="str">
        <f t="shared" si="1"/>
        <v>Moderada</v>
      </c>
      <c r="G22" s="24" t="s">
        <v>47</v>
      </c>
      <c r="H22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s="8" customFormat="1" ht="75" customHeight="1" x14ac:dyDescent="0.2">
      <c r="A23" s="72" t="s">
        <v>7</v>
      </c>
      <c r="B23" s="77" t="s">
        <v>16</v>
      </c>
      <c r="C23" s="24" t="s">
        <v>70</v>
      </c>
      <c r="D23" s="25">
        <v>67</v>
      </c>
      <c r="E23" s="26">
        <f t="shared" si="0"/>
        <v>67</v>
      </c>
      <c r="F23" s="25" t="str">
        <f t="shared" si="1"/>
        <v>Moderada</v>
      </c>
      <c r="G23" s="24" t="s">
        <v>49</v>
      </c>
      <c r="H23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s="8" customFormat="1" ht="75" customHeight="1" x14ac:dyDescent="0.2">
      <c r="A24" s="74"/>
      <c r="B24" s="78"/>
      <c r="C24" s="24" t="s">
        <v>71</v>
      </c>
      <c r="D24" s="25"/>
      <c r="E24" s="26" t="str">
        <f t="shared" si="0"/>
        <v>N/D</v>
      </c>
      <c r="F24" s="25" t="str">
        <f t="shared" si="1"/>
        <v/>
      </c>
      <c r="G24" s="24"/>
      <c r="H24" s="24" t="str">
        <f t="shared" si="2"/>
        <v/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s="8" customFormat="1" ht="75" customHeight="1" x14ac:dyDescent="0.2">
      <c r="A25" s="77" t="s">
        <v>14</v>
      </c>
      <c r="B25" s="77" t="s">
        <v>17</v>
      </c>
      <c r="C25" s="24" t="s">
        <v>99</v>
      </c>
      <c r="D25" s="25">
        <v>51</v>
      </c>
      <c r="E25" s="26">
        <f t="shared" si="0"/>
        <v>51</v>
      </c>
      <c r="F25" s="25" t="str">
        <f t="shared" si="1"/>
        <v>Moderada</v>
      </c>
      <c r="G25" s="24" t="s">
        <v>48</v>
      </c>
      <c r="H25" s="24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s="8" customFormat="1" ht="75" customHeight="1" x14ac:dyDescent="0.2">
      <c r="A26" s="79"/>
      <c r="B26" s="79"/>
      <c r="C26" s="24" t="s">
        <v>72</v>
      </c>
      <c r="D26" s="25">
        <v>53</v>
      </c>
      <c r="E26" s="26">
        <f t="shared" si="0"/>
        <v>53</v>
      </c>
      <c r="F26" s="25" t="str">
        <f t="shared" si="1"/>
        <v>Moderada</v>
      </c>
      <c r="G26" s="24" t="s">
        <v>48</v>
      </c>
      <c r="H26" s="24" t="str">
        <f>IF(D26="","",IF(D26&lt;=40,$C$57,IF(D26&lt;=80,$C$58,IF(D26&lt;=120,$C$59,IF(D26&lt;=200,$C$60,IF(D26&gt;200,$C$61,))))))</f>
        <v>Pessoas de grupos sensíveis (crianças, idosos e pessoas com doenças respiratórias e cardíacas) podem apresentar sintomas como tosse seca e cansaço. A população em geral não é afetada.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s="8" customFormat="1" ht="75" customHeight="1" x14ac:dyDescent="0.2">
      <c r="A27" s="79"/>
      <c r="B27" s="79"/>
      <c r="C27" s="24" t="s">
        <v>73</v>
      </c>
      <c r="D27" s="25">
        <v>43</v>
      </c>
      <c r="E27" s="26">
        <f t="shared" si="0"/>
        <v>43</v>
      </c>
      <c r="F27" s="25" t="str">
        <f t="shared" si="1"/>
        <v>Moderada</v>
      </c>
      <c r="G27" s="24" t="s">
        <v>48</v>
      </c>
      <c r="H27" s="24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s="8" customFormat="1" ht="75" customHeight="1" x14ac:dyDescent="0.2">
      <c r="A28" s="79"/>
      <c r="B28" s="79"/>
      <c r="C28" s="24" t="s">
        <v>74</v>
      </c>
      <c r="D28" s="25">
        <v>45</v>
      </c>
      <c r="E28" s="26">
        <f t="shared" si="0"/>
        <v>45</v>
      </c>
      <c r="F28" s="25" t="str">
        <f t="shared" si="1"/>
        <v>Moderada</v>
      </c>
      <c r="G28" s="24" t="s">
        <v>48</v>
      </c>
      <c r="H28" s="24" t="str">
        <f t="shared" ref="H28:H50" si="3">IF(D28="","",IF(D28&lt;=40,$C$57,IF(D28&lt;=80,$C$58,IF(D28&lt;=120,$C$59,IF(D28&lt;=200,$C$60,IF(D28&gt;200,$C$61,))))))</f>
        <v>Pessoas de grupos sensíveis (crianças, idosos e pessoas com doenças respiratórias e cardíacas) podem apresentar sintomas como tosse seca e cansaço. A população em geral não é afetada.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s="8" customFormat="1" ht="75" customHeight="1" x14ac:dyDescent="0.2">
      <c r="A29" s="78"/>
      <c r="B29" s="78"/>
      <c r="C29" s="24" t="s">
        <v>75</v>
      </c>
      <c r="D29" s="25">
        <v>52</v>
      </c>
      <c r="E29" s="26">
        <f t="shared" si="0"/>
        <v>52</v>
      </c>
      <c r="F29" s="25" t="str">
        <f t="shared" si="1"/>
        <v>Moderada</v>
      </c>
      <c r="G29" s="24" t="s">
        <v>47</v>
      </c>
      <c r="H29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s="8" customFormat="1" ht="75" customHeight="1" x14ac:dyDescent="0.2">
      <c r="A30" s="77" t="s">
        <v>14</v>
      </c>
      <c r="B30" s="77" t="s">
        <v>18</v>
      </c>
      <c r="C30" s="24" t="s">
        <v>76</v>
      </c>
      <c r="D30" s="25">
        <v>57</v>
      </c>
      <c r="E30" s="26">
        <f t="shared" si="0"/>
        <v>57</v>
      </c>
      <c r="F30" s="25" t="str">
        <f t="shared" si="1"/>
        <v>Moderada</v>
      </c>
      <c r="G30" s="24" t="s">
        <v>48</v>
      </c>
      <c r="H30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s="8" customFormat="1" ht="75" customHeight="1" x14ac:dyDescent="0.2">
      <c r="A31" s="79"/>
      <c r="B31" s="79"/>
      <c r="C31" s="24" t="s">
        <v>77</v>
      </c>
      <c r="D31" s="25">
        <v>49</v>
      </c>
      <c r="E31" s="26">
        <f t="shared" si="0"/>
        <v>49</v>
      </c>
      <c r="F31" s="25" t="str">
        <f t="shared" si="1"/>
        <v>Moderada</v>
      </c>
      <c r="G31" s="24" t="s">
        <v>48</v>
      </c>
      <c r="H31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s="8" customFormat="1" ht="75" customHeight="1" x14ac:dyDescent="0.2">
      <c r="A32" s="79"/>
      <c r="B32" s="79"/>
      <c r="C32" s="24" t="s">
        <v>78</v>
      </c>
      <c r="D32" s="25">
        <v>45</v>
      </c>
      <c r="E32" s="26">
        <f t="shared" si="0"/>
        <v>45</v>
      </c>
      <c r="F32" s="25" t="str">
        <f t="shared" si="1"/>
        <v>Moderada</v>
      </c>
      <c r="G32" s="24" t="s">
        <v>48</v>
      </c>
      <c r="H32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s="8" customFormat="1" ht="75" customHeight="1" x14ac:dyDescent="0.2">
      <c r="A33" s="78"/>
      <c r="B33" s="78"/>
      <c r="C33" s="24" t="s">
        <v>79</v>
      </c>
      <c r="D33" s="25">
        <v>48</v>
      </c>
      <c r="E33" s="26">
        <f t="shared" si="0"/>
        <v>48</v>
      </c>
      <c r="F33" s="25" t="str">
        <f t="shared" si="1"/>
        <v>Moderada</v>
      </c>
      <c r="G33" s="24" t="s">
        <v>48</v>
      </c>
      <c r="H33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s="8" customFormat="1" ht="75" customHeight="1" x14ac:dyDescent="0.2">
      <c r="A34" s="72" t="s">
        <v>7</v>
      </c>
      <c r="B34" s="52" t="s">
        <v>19</v>
      </c>
      <c r="C34" s="24" t="s">
        <v>80</v>
      </c>
      <c r="D34" s="25">
        <v>31</v>
      </c>
      <c r="E34" s="26">
        <f t="shared" si="0"/>
        <v>31</v>
      </c>
      <c r="F34" s="25" t="str">
        <f t="shared" si="1"/>
        <v>Boa</v>
      </c>
      <c r="G34" s="24" t="s">
        <v>47</v>
      </c>
      <c r="H34" s="24" t="str">
        <f t="shared" si="3"/>
        <v>-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s="8" customFormat="1" ht="75" customHeight="1" x14ac:dyDescent="0.2">
      <c r="A35" s="74"/>
      <c r="B35" s="28" t="s">
        <v>20</v>
      </c>
      <c r="C35" s="24" t="s">
        <v>81</v>
      </c>
      <c r="D35" s="25">
        <v>41</v>
      </c>
      <c r="E35" s="26">
        <f t="shared" si="0"/>
        <v>41</v>
      </c>
      <c r="F35" s="25" t="str">
        <f t="shared" si="1"/>
        <v>Moderada</v>
      </c>
      <c r="G35" s="24" t="s">
        <v>47</v>
      </c>
      <c r="H35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s="8" customFormat="1" ht="75" customHeight="1" x14ac:dyDescent="0.2">
      <c r="A36" s="72" t="s">
        <v>21</v>
      </c>
      <c r="B36" s="72" t="s">
        <v>22</v>
      </c>
      <c r="C36" s="24" t="s">
        <v>82</v>
      </c>
      <c r="D36" s="25"/>
      <c r="E36" s="26" t="str">
        <f t="shared" si="0"/>
        <v>N/D</v>
      </c>
      <c r="F36" s="25" t="str">
        <f t="shared" si="1"/>
        <v/>
      </c>
      <c r="G36" s="24"/>
      <c r="H36" s="24" t="str">
        <f t="shared" si="3"/>
        <v/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s="8" customFormat="1" ht="75" customHeight="1" x14ac:dyDescent="0.2">
      <c r="A37" s="73"/>
      <c r="B37" s="73"/>
      <c r="C37" s="24" t="s">
        <v>83</v>
      </c>
      <c r="D37" s="25"/>
      <c r="E37" s="26" t="str">
        <f t="shared" si="0"/>
        <v>N/D</v>
      </c>
      <c r="F37" s="25" t="str">
        <f t="shared" si="1"/>
        <v/>
      </c>
      <c r="G37" s="24"/>
      <c r="H37" s="24" t="str">
        <f t="shared" si="3"/>
        <v/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s="8" customFormat="1" ht="75" customHeight="1" x14ac:dyDescent="0.2">
      <c r="A38" s="73"/>
      <c r="B38" s="73"/>
      <c r="C38" s="27" t="s">
        <v>84</v>
      </c>
      <c r="D38" s="25"/>
      <c r="E38" s="26" t="str">
        <f t="shared" si="0"/>
        <v>N/D</v>
      </c>
      <c r="F38" s="25" t="str">
        <f t="shared" si="1"/>
        <v/>
      </c>
      <c r="G38" s="24"/>
      <c r="H38" s="24" t="str">
        <f t="shared" si="3"/>
        <v/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s="8" customFormat="1" ht="75" customHeight="1" x14ac:dyDescent="0.2">
      <c r="A39" s="73"/>
      <c r="B39" s="73"/>
      <c r="C39" s="27" t="s">
        <v>85</v>
      </c>
      <c r="D39" s="25"/>
      <c r="E39" s="26" t="str">
        <f t="shared" si="0"/>
        <v>N/D</v>
      </c>
      <c r="F39" s="25" t="str">
        <f t="shared" si="1"/>
        <v/>
      </c>
      <c r="G39" s="24"/>
      <c r="H39" s="24" t="str">
        <f t="shared" si="3"/>
        <v/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s="8" customFormat="1" ht="75" customHeight="1" x14ac:dyDescent="0.2">
      <c r="A40" s="74"/>
      <c r="B40" s="74"/>
      <c r="C40" s="27" t="s">
        <v>86</v>
      </c>
      <c r="D40" s="25"/>
      <c r="E40" s="26" t="str">
        <f>IF(D40="","N/D",D40)</f>
        <v>N/D</v>
      </c>
      <c r="F40" s="25" t="str">
        <f t="shared" si="1"/>
        <v/>
      </c>
      <c r="G40" s="24"/>
      <c r="H40" s="24" t="str">
        <f t="shared" si="3"/>
        <v/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s="8" customFormat="1" ht="75" customHeight="1" x14ac:dyDescent="0.2">
      <c r="A41" s="77" t="s">
        <v>23</v>
      </c>
      <c r="B41" s="72" t="s">
        <v>24</v>
      </c>
      <c r="C41" s="24" t="s">
        <v>87</v>
      </c>
      <c r="D41" s="25"/>
      <c r="E41" s="26" t="str">
        <f t="shared" si="0"/>
        <v>N/D</v>
      </c>
      <c r="F41" s="25" t="str">
        <f t="shared" si="1"/>
        <v/>
      </c>
      <c r="G41" s="24"/>
      <c r="H41" s="24" t="str">
        <f t="shared" si="3"/>
        <v/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s="8" customFormat="1" ht="75" customHeight="1" x14ac:dyDescent="0.2">
      <c r="A42" s="78"/>
      <c r="B42" s="74"/>
      <c r="C42" s="24" t="s">
        <v>88</v>
      </c>
      <c r="D42" s="25"/>
      <c r="E42" s="26" t="str">
        <f t="shared" si="0"/>
        <v>N/D</v>
      </c>
      <c r="F42" s="25" t="str">
        <f t="shared" si="1"/>
        <v/>
      </c>
      <c r="G42" s="24"/>
      <c r="H42" s="24" t="str">
        <f t="shared" si="3"/>
        <v/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s="8" customFormat="1" ht="75" customHeight="1" x14ac:dyDescent="0.2">
      <c r="A43" s="72" t="s">
        <v>7</v>
      </c>
      <c r="B43" s="72" t="s">
        <v>25</v>
      </c>
      <c r="C43" s="25" t="s">
        <v>89</v>
      </c>
      <c r="D43" s="25">
        <v>57</v>
      </c>
      <c r="E43" s="26">
        <f t="shared" si="0"/>
        <v>57</v>
      </c>
      <c r="F43" s="25" t="str">
        <f t="shared" si="1"/>
        <v>Moderada</v>
      </c>
      <c r="G43" s="24" t="s">
        <v>47</v>
      </c>
      <c r="H43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s="8" customFormat="1" ht="75" customHeight="1" x14ac:dyDescent="0.2">
      <c r="A44" s="73"/>
      <c r="B44" s="73"/>
      <c r="C44" s="24" t="s">
        <v>90</v>
      </c>
      <c r="D44" s="25">
        <v>73</v>
      </c>
      <c r="E44" s="26">
        <f t="shared" si="0"/>
        <v>73</v>
      </c>
      <c r="F44" s="25" t="str">
        <f t="shared" si="1"/>
        <v>Moderada</v>
      </c>
      <c r="G44" s="24" t="s">
        <v>47</v>
      </c>
      <c r="H44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s="8" customFormat="1" ht="75" customHeight="1" x14ac:dyDescent="0.2">
      <c r="A45" s="73"/>
      <c r="B45" s="73"/>
      <c r="C45" s="24" t="s">
        <v>91</v>
      </c>
      <c r="D45" s="25"/>
      <c r="E45" s="26" t="str">
        <f t="shared" si="0"/>
        <v>N/D</v>
      </c>
      <c r="F45" s="25" t="str">
        <f t="shared" si="1"/>
        <v/>
      </c>
      <c r="G45" s="24"/>
      <c r="H45" s="24" t="str">
        <f t="shared" si="3"/>
        <v/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s="8" customFormat="1" ht="75" customHeight="1" x14ac:dyDescent="0.2">
      <c r="A46" s="74"/>
      <c r="B46" s="73"/>
      <c r="C46" s="24" t="s">
        <v>92</v>
      </c>
      <c r="D46" s="25"/>
      <c r="E46" s="26" t="str">
        <f t="shared" si="0"/>
        <v>N/D</v>
      </c>
      <c r="F46" s="25" t="str">
        <f t="shared" si="1"/>
        <v/>
      </c>
      <c r="G46" s="24"/>
      <c r="H46" s="24" t="str">
        <f t="shared" si="3"/>
        <v/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s="8" customFormat="1" ht="75" customHeight="1" x14ac:dyDescent="0.2">
      <c r="A47" s="77" t="s">
        <v>14</v>
      </c>
      <c r="B47" s="77" t="s">
        <v>26</v>
      </c>
      <c r="C47" s="24" t="s">
        <v>93</v>
      </c>
      <c r="D47" s="25">
        <v>46</v>
      </c>
      <c r="E47" s="26">
        <f t="shared" si="0"/>
        <v>46</v>
      </c>
      <c r="F47" s="25" t="str">
        <f t="shared" si="1"/>
        <v>Moderada</v>
      </c>
      <c r="G47" s="24" t="s">
        <v>48</v>
      </c>
      <c r="H47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s="8" customFormat="1" ht="75" customHeight="1" x14ac:dyDescent="0.2">
      <c r="A48" s="79"/>
      <c r="B48" s="79"/>
      <c r="C48" s="24" t="s">
        <v>94</v>
      </c>
      <c r="D48" s="25">
        <v>50</v>
      </c>
      <c r="E48" s="26">
        <f t="shared" si="0"/>
        <v>50</v>
      </c>
      <c r="F48" s="25" t="str">
        <f t="shared" si="1"/>
        <v>Moderada</v>
      </c>
      <c r="G48" s="24" t="s">
        <v>48</v>
      </c>
      <c r="H48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s="8" customFormat="1" ht="75" customHeight="1" x14ac:dyDescent="0.2">
      <c r="A49" s="79"/>
      <c r="B49" s="79"/>
      <c r="C49" s="24" t="s">
        <v>95</v>
      </c>
      <c r="D49" s="25">
        <v>38</v>
      </c>
      <c r="E49" s="26">
        <f t="shared" si="0"/>
        <v>38</v>
      </c>
      <c r="F49" s="25" t="str">
        <f t="shared" si="1"/>
        <v>Boa</v>
      </c>
      <c r="G49" s="24" t="s">
        <v>48</v>
      </c>
      <c r="H49" s="24" t="str">
        <f t="shared" si="3"/>
        <v>-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s="8" customFormat="1" ht="75" customHeight="1" x14ac:dyDescent="0.2">
      <c r="A50" s="78"/>
      <c r="B50" s="78"/>
      <c r="C50" s="24" t="s">
        <v>96</v>
      </c>
      <c r="D50" s="25">
        <v>54</v>
      </c>
      <c r="E50" s="26">
        <f t="shared" si="0"/>
        <v>54</v>
      </c>
      <c r="F50" s="25" t="str">
        <f t="shared" si="1"/>
        <v>Moderada</v>
      </c>
      <c r="G50" s="24" t="s">
        <v>47</v>
      </c>
      <c r="H50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80"/>
      <c r="B51" s="80"/>
      <c r="C51" s="80"/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x14ac:dyDescent="0.25">
      <c r="A52" s="7"/>
      <c r="B52" s="7"/>
      <c r="C52" s="7"/>
      <c r="D52" s="7"/>
      <c r="E52" s="7"/>
      <c r="F52" s="7"/>
      <c r="G52" s="7"/>
      <c r="H52" s="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ht="15" customHeight="1" x14ac:dyDescent="0.25">
      <c r="A53" s="81" t="s">
        <v>27</v>
      </c>
      <c r="B53" s="81"/>
      <c r="C53" s="81"/>
      <c r="D53" s="81"/>
      <c r="E53" s="81"/>
      <c r="F53" s="81"/>
      <c r="G53" s="81"/>
      <c r="H53" s="8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ht="15" customHeight="1" x14ac:dyDescent="0.25">
      <c r="A54" s="81" t="s">
        <v>28</v>
      </c>
      <c r="B54" s="81"/>
      <c r="C54" s="81"/>
      <c r="D54" s="81"/>
      <c r="E54" s="81"/>
      <c r="F54" s="81"/>
      <c r="G54" s="81"/>
      <c r="H54" s="81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ht="15" customHeight="1" x14ac:dyDescent="0.25">
      <c r="B55" s="53"/>
      <c r="C55" s="53"/>
      <c r="D55" s="53"/>
      <c r="E55" s="53"/>
      <c r="F55" s="53"/>
      <c r="G55" s="53"/>
      <c r="H55" s="5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ht="15" customHeight="1" x14ac:dyDescent="0.25">
      <c r="A56" s="23" t="s">
        <v>29</v>
      </c>
      <c r="B56" s="22" t="s">
        <v>2</v>
      </c>
      <c r="C56" s="75" t="s">
        <v>6</v>
      </c>
      <c r="D56" s="75"/>
      <c r="E56" s="75"/>
      <c r="F56" s="75"/>
      <c r="G56" s="75"/>
      <c r="H56" s="76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ht="29.25" customHeight="1" x14ac:dyDescent="0.25">
      <c r="A57" s="21" t="s">
        <v>30</v>
      </c>
      <c r="B57" s="20" t="s">
        <v>31</v>
      </c>
      <c r="C57" s="65" t="s">
        <v>32</v>
      </c>
      <c r="D57" s="66"/>
      <c r="E57" s="66"/>
      <c r="F57" s="66"/>
      <c r="G57" s="66"/>
      <c r="H57" s="6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ht="39.75" customHeight="1" x14ac:dyDescent="0.25">
      <c r="A58" s="19" t="s">
        <v>33</v>
      </c>
      <c r="B58" s="18" t="s">
        <v>34</v>
      </c>
      <c r="C58" s="68" t="s">
        <v>35</v>
      </c>
      <c r="D58" s="69"/>
      <c r="E58" s="69"/>
      <c r="F58" s="69"/>
      <c r="G58" s="69"/>
      <c r="H58" s="70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ht="42.75" customHeight="1" x14ac:dyDescent="0.25">
      <c r="A59" s="17" t="s">
        <v>36</v>
      </c>
      <c r="B59" s="16" t="s">
        <v>37</v>
      </c>
      <c r="C59" s="68" t="s">
        <v>97</v>
      </c>
      <c r="D59" s="69"/>
      <c r="E59" s="69"/>
      <c r="F59" s="69"/>
      <c r="G59" s="69"/>
      <c r="H59" s="70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ht="44.25" customHeight="1" x14ac:dyDescent="0.25">
      <c r="A60" s="15" t="s">
        <v>38</v>
      </c>
      <c r="B60" s="14" t="s">
        <v>39</v>
      </c>
      <c r="C60" s="68" t="s">
        <v>40</v>
      </c>
      <c r="D60" s="69"/>
      <c r="E60" s="69"/>
      <c r="F60" s="69"/>
      <c r="G60" s="69"/>
      <c r="H60" s="70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ht="44.25" customHeight="1" x14ac:dyDescent="0.25">
      <c r="A61" s="13" t="s">
        <v>41</v>
      </c>
      <c r="B61" s="13" t="s">
        <v>42</v>
      </c>
      <c r="C61" s="68" t="s">
        <v>43</v>
      </c>
      <c r="D61" s="69"/>
      <c r="E61" s="69"/>
      <c r="F61" s="69"/>
      <c r="G61" s="69"/>
      <c r="H61" s="70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ht="15" customHeight="1" x14ac:dyDescent="0.25">
      <c r="A62" s="71" t="s">
        <v>44</v>
      </c>
      <c r="B62" s="71"/>
      <c r="C62" s="71"/>
      <c r="D62" s="71"/>
      <c r="E62" s="71"/>
      <c r="F62" s="71"/>
      <c r="G62" s="71"/>
      <c r="H62" s="7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ht="15" customHeight="1" x14ac:dyDescent="0.25">
      <c r="A63" s="62" t="s">
        <v>98</v>
      </c>
      <c r="B63" s="62"/>
      <c r="C63" s="62"/>
      <c r="D63" s="62"/>
      <c r="E63" s="62"/>
      <c r="F63" s="62"/>
      <c r="G63" s="62"/>
      <c r="H63" s="62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ht="15" customHeight="1" x14ac:dyDescent="0.25">
      <c r="A64" s="62" t="s">
        <v>45</v>
      </c>
      <c r="B64" s="62"/>
      <c r="C64" s="62"/>
      <c r="D64" s="62"/>
      <c r="E64" s="62"/>
      <c r="F64" s="62"/>
      <c r="G64" s="62"/>
      <c r="H64" s="6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ht="16.5" customHeight="1" x14ac:dyDescent="0.25">
      <c r="A65" s="63" t="s">
        <v>46</v>
      </c>
      <c r="B65" s="63"/>
      <c r="C65" s="63"/>
      <c r="D65" s="63"/>
      <c r="E65" s="63"/>
      <c r="F65" s="63"/>
      <c r="G65" s="63"/>
      <c r="H65" s="6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 ht="12.75" customHeight="1" x14ac:dyDescent="0.25">
      <c r="A66" s="64"/>
      <c r="B66" s="64"/>
      <c r="C66" s="64"/>
      <c r="D66" s="64"/>
      <c r="E66" s="64"/>
      <c r="F66" s="64"/>
      <c r="G66" s="64"/>
      <c r="H66" s="6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 x14ac:dyDescent="0.25">
      <c r="A67" s="4"/>
      <c r="B67" s="4"/>
      <c r="C67" s="4"/>
      <c r="D67" s="4"/>
      <c r="E67" s="4"/>
      <c r="F67" s="4"/>
      <c r="G67" s="6"/>
      <c r="H67" s="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 x14ac:dyDescent="0.25">
      <c r="A68" s="4"/>
      <c r="B68" s="4"/>
      <c r="C68" s="4"/>
      <c r="D68" s="4"/>
      <c r="E68" s="4"/>
      <c r="F68" s="4"/>
      <c r="G68" s="6"/>
      <c r="H68" s="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 x14ac:dyDescent="0.25">
      <c r="A69" s="4"/>
      <c r="B69" s="4"/>
      <c r="C69" s="4"/>
      <c r="D69" s="4"/>
      <c r="E69" s="4"/>
      <c r="F69" s="4"/>
      <c r="G69" s="6"/>
      <c r="H69" s="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 x14ac:dyDescent="0.25">
      <c r="A70" s="4"/>
      <c r="B70" s="4"/>
      <c r="C70" s="4"/>
      <c r="D70" s="4"/>
      <c r="E70" s="4"/>
      <c r="F70" s="4"/>
      <c r="G70" s="6"/>
      <c r="H70" s="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x14ac:dyDescent="0.25">
      <c r="A71" s="4"/>
      <c r="B71" s="4"/>
      <c r="C71" s="4"/>
      <c r="D71" s="4"/>
      <c r="E71" s="4"/>
      <c r="F71" s="4"/>
      <c r="G71" s="6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x14ac:dyDescent="0.25">
      <c r="A72" s="4"/>
      <c r="B72" s="4"/>
      <c r="C72" s="4"/>
      <c r="D72" s="4"/>
      <c r="E72" s="4"/>
      <c r="F72" s="4"/>
      <c r="G72" s="6"/>
      <c r="H72" s="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x14ac:dyDescent="0.25">
      <c r="A73" s="4"/>
      <c r="B73" s="4"/>
      <c r="C73" s="4"/>
      <c r="D73" s="4"/>
      <c r="E73" s="4"/>
      <c r="F73" s="4"/>
      <c r="G73" s="6"/>
      <c r="H73" s="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x14ac:dyDescent="0.25">
      <c r="A74" s="4"/>
      <c r="B74" s="4"/>
      <c r="C74" s="4"/>
      <c r="D74" s="4"/>
      <c r="E74" s="4"/>
      <c r="F74" s="4"/>
      <c r="G74" s="6"/>
      <c r="H74" s="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x14ac:dyDescent="0.25">
      <c r="A75" s="4"/>
      <c r="B75" s="4"/>
      <c r="C75" s="4"/>
      <c r="D75" s="4"/>
      <c r="E75" s="4"/>
      <c r="F75" s="4"/>
      <c r="G75" s="6"/>
      <c r="H75" s="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x14ac:dyDescent="0.25">
      <c r="A76" s="4"/>
      <c r="B76" s="4"/>
      <c r="C76" s="4"/>
      <c r="D76" s="4"/>
      <c r="E76" s="4"/>
      <c r="F76" s="4"/>
      <c r="G76" s="6"/>
      <c r="H76" s="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x14ac:dyDescent="0.25">
      <c r="A77" s="4"/>
      <c r="B77" s="4"/>
      <c r="C77" s="4"/>
      <c r="D77" s="4"/>
      <c r="E77" s="4"/>
      <c r="F77" s="4"/>
      <c r="G77" s="6"/>
      <c r="H77" s="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x14ac:dyDescent="0.25">
      <c r="A78" s="4"/>
      <c r="B78" s="4"/>
      <c r="C78" s="4"/>
      <c r="D78" s="4"/>
      <c r="E78" s="4"/>
      <c r="F78" s="4"/>
      <c r="G78" s="6"/>
      <c r="H78" s="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x14ac:dyDescent="0.25">
      <c r="A79" s="4"/>
      <c r="B79" s="4"/>
      <c r="C79" s="4"/>
      <c r="D79" s="4"/>
      <c r="E79" s="4"/>
      <c r="F79" s="4"/>
      <c r="G79" s="6"/>
      <c r="H79" s="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x14ac:dyDescent="0.25">
      <c r="A80" s="4"/>
      <c r="B80" s="4"/>
      <c r="C80" s="4"/>
      <c r="D80" s="4"/>
      <c r="E80" s="4"/>
      <c r="F80" s="4"/>
      <c r="G80" s="6"/>
      <c r="H80" s="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x14ac:dyDescent="0.25">
      <c r="A81" s="4"/>
      <c r="B81" s="4"/>
      <c r="C81" s="4"/>
      <c r="D81" s="4"/>
      <c r="E81" s="4"/>
      <c r="F81" s="4"/>
      <c r="G81" s="6"/>
      <c r="H81" s="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x14ac:dyDescent="0.25">
      <c r="A82" s="4"/>
      <c r="B82" s="4"/>
      <c r="C82" s="4"/>
      <c r="D82" s="4"/>
      <c r="E82" s="4"/>
      <c r="F82" s="4"/>
      <c r="G82" s="6"/>
      <c r="H82" s="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 x14ac:dyDescent="0.25">
      <c r="A83" s="4"/>
      <c r="B83" s="4"/>
      <c r="C83" s="4"/>
      <c r="D83" s="4"/>
      <c r="E83" s="4"/>
      <c r="F83" s="4"/>
      <c r="G83" s="6"/>
      <c r="H83" s="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 x14ac:dyDescent="0.25">
      <c r="A84" s="4"/>
      <c r="B84" s="4"/>
      <c r="C84" s="4"/>
      <c r="D84" s="4"/>
      <c r="E84" s="4"/>
      <c r="F84" s="4"/>
      <c r="G84" s="6"/>
      <c r="H84" s="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 x14ac:dyDescent="0.25">
      <c r="A85" s="4"/>
      <c r="B85" s="4"/>
      <c r="C85" s="4"/>
      <c r="D85" s="4"/>
      <c r="E85" s="4"/>
      <c r="F85" s="4"/>
      <c r="G85" s="6"/>
      <c r="H85" s="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x14ac:dyDescent="0.25">
      <c r="A86" s="4"/>
      <c r="B86" s="4"/>
      <c r="C86" s="4"/>
      <c r="D86" s="4"/>
      <c r="E86" s="4"/>
      <c r="F86" s="4"/>
      <c r="G86" s="6"/>
      <c r="H86" s="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 x14ac:dyDescent="0.25">
      <c r="A87" s="4"/>
      <c r="B87" s="4"/>
      <c r="C87" s="4"/>
      <c r="D87" s="4"/>
      <c r="E87" s="4"/>
      <c r="F87" s="4"/>
      <c r="G87" s="6"/>
      <c r="H87" s="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 x14ac:dyDescent="0.25">
      <c r="A88" s="4"/>
      <c r="B88" s="4"/>
      <c r="C88" s="4"/>
      <c r="D88" s="4"/>
      <c r="E88" s="4"/>
      <c r="F88" s="4"/>
      <c r="G88" s="6"/>
      <c r="H88" s="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 x14ac:dyDescent="0.25">
      <c r="A89" s="4"/>
      <c r="B89" s="4"/>
      <c r="C89" s="4"/>
      <c r="D89" s="4"/>
      <c r="E89" s="4"/>
      <c r="F89" s="4"/>
      <c r="G89" s="6"/>
      <c r="H89" s="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x14ac:dyDescent="0.25">
      <c r="A90" s="4"/>
      <c r="B90" s="4"/>
      <c r="C90" s="4"/>
      <c r="D90" s="4"/>
      <c r="E90" s="4"/>
      <c r="F90" s="4"/>
      <c r="G90" s="6"/>
      <c r="H90" s="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 x14ac:dyDescent="0.25">
      <c r="A91" s="4"/>
      <c r="B91" s="4"/>
      <c r="C91" s="4"/>
      <c r="D91" s="4"/>
      <c r="E91" s="4"/>
      <c r="F91" s="4"/>
      <c r="G91" s="6"/>
      <c r="H91" s="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 x14ac:dyDescent="0.25">
      <c r="A92" s="4"/>
      <c r="B92" s="4"/>
      <c r="C92" s="4"/>
      <c r="D92" s="4"/>
      <c r="E92" s="4"/>
      <c r="F92" s="4"/>
      <c r="G92" s="6"/>
      <c r="H92" s="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 x14ac:dyDescent="0.25">
      <c r="A93" s="4"/>
      <c r="B93" s="4"/>
      <c r="C93" s="4"/>
      <c r="D93" s="4"/>
      <c r="E93" s="4"/>
      <c r="F93" s="4"/>
      <c r="G93" s="6"/>
      <c r="H93" s="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 x14ac:dyDescent="0.25">
      <c r="A94" s="4"/>
      <c r="B94" s="4"/>
      <c r="C94" s="4"/>
      <c r="D94" s="4"/>
      <c r="E94" s="4"/>
      <c r="F94" s="4"/>
      <c r="G94" s="6"/>
      <c r="H94" s="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 x14ac:dyDescent="0.25">
      <c r="A95" s="4"/>
      <c r="B95" s="4"/>
      <c r="C95" s="4"/>
      <c r="D95" s="4"/>
      <c r="E95" s="4"/>
      <c r="F95" s="4"/>
      <c r="G95" s="6"/>
      <c r="H95" s="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 x14ac:dyDescent="0.25">
      <c r="A96" s="4"/>
      <c r="B96" s="4"/>
      <c r="C96" s="4"/>
      <c r="D96" s="4"/>
      <c r="E96" s="4"/>
      <c r="F96" s="4"/>
      <c r="G96" s="6"/>
      <c r="H96" s="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x14ac:dyDescent="0.25">
      <c r="A97" s="4"/>
      <c r="B97" s="4"/>
      <c r="C97" s="4"/>
      <c r="D97" s="4"/>
      <c r="E97" s="4"/>
      <c r="F97" s="4"/>
      <c r="G97" s="6"/>
      <c r="H97" s="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 x14ac:dyDescent="0.25">
      <c r="A98" s="4"/>
      <c r="B98" s="4"/>
      <c r="C98" s="4"/>
      <c r="D98" s="4"/>
      <c r="E98" s="4"/>
      <c r="F98" s="4"/>
      <c r="G98" s="6"/>
      <c r="H98" s="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 x14ac:dyDescent="0.25">
      <c r="A99" s="4"/>
      <c r="B99" s="4"/>
      <c r="C99" s="4"/>
      <c r="D99" s="4"/>
      <c r="E99" s="4"/>
      <c r="F99" s="4"/>
      <c r="G99" s="6"/>
      <c r="H99" s="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 x14ac:dyDescent="0.25">
      <c r="A100" s="4"/>
      <c r="B100" s="4"/>
      <c r="C100" s="4"/>
      <c r="D100" s="4"/>
      <c r="E100" s="4"/>
      <c r="F100" s="4"/>
      <c r="G100" s="6"/>
      <c r="H100" s="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 x14ac:dyDescent="0.25">
      <c r="A101" s="4"/>
      <c r="B101" s="4"/>
      <c r="C101" s="4"/>
      <c r="D101" s="4"/>
      <c r="E101" s="4"/>
      <c r="F101" s="4"/>
      <c r="G101" s="6"/>
      <c r="H101" s="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 x14ac:dyDescent="0.25">
      <c r="A102" s="4"/>
      <c r="B102" s="4"/>
      <c r="C102" s="4"/>
      <c r="D102" s="4"/>
      <c r="E102" s="4"/>
      <c r="F102" s="4"/>
      <c r="G102" s="6"/>
      <c r="H102" s="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 x14ac:dyDescent="0.25">
      <c r="A103" s="4"/>
      <c r="B103" s="4"/>
      <c r="C103" s="4"/>
      <c r="D103" s="4"/>
      <c r="E103" s="4"/>
      <c r="F103" s="4"/>
      <c r="G103" s="6"/>
      <c r="H103" s="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 x14ac:dyDescent="0.25">
      <c r="A104" s="4"/>
      <c r="B104" s="4"/>
      <c r="C104" s="4"/>
      <c r="D104" s="4"/>
      <c r="E104" s="4"/>
      <c r="F104" s="4"/>
      <c r="G104" s="6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 x14ac:dyDescent="0.25">
      <c r="A105" s="4"/>
      <c r="B105" s="4"/>
      <c r="C105" s="4"/>
      <c r="D105" s="4"/>
      <c r="E105" s="4"/>
      <c r="F105" s="4"/>
      <c r="G105" s="6"/>
      <c r="H105" s="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 x14ac:dyDescent="0.25">
      <c r="A106" s="4"/>
      <c r="B106" s="4"/>
      <c r="C106" s="4"/>
      <c r="D106" s="4"/>
      <c r="E106" s="4"/>
      <c r="F106" s="4"/>
      <c r="G106" s="6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 x14ac:dyDescent="0.25">
      <c r="A107" s="4"/>
      <c r="B107" s="4"/>
      <c r="C107" s="4"/>
      <c r="D107" s="4"/>
      <c r="E107" s="4"/>
      <c r="F107" s="4"/>
      <c r="G107" s="6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 x14ac:dyDescent="0.25">
      <c r="A108" s="4"/>
      <c r="B108" s="4"/>
      <c r="C108" s="4"/>
      <c r="D108" s="4"/>
      <c r="E108" s="4"/>
      <c r="F108" s="4"/>
      <c r="G108" s="6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 x14ac:dyDescent="0.25">
      <c r="A109" s="4"/>
      <c r="B109" s="4"/>
      <c r="C109" s="4"/>
      <c r="D109" s="4"/>
      <c r="E109" s="4"/>
      <c r="F109" s="4"/>
      <c r="G109" s="6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 x14ac:dyDescent="0.25">
      <c r="A110" s="4"/>
      <c r="B110" s="4"/>
      <c r="C110" s="4"/>
      <c r="D110" s="4"/>
      <c r="E110" s="4"/>
      <c r="F110" s="4"/>
      <c r="G110" s="6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 x14ac:dyDescent="0.25">
      <c r="A111" s="4"/>
      <c r="B111" s="4"/>
      <c r="C111" s="4"/>
      <c r="D111" s="4"/>
      <c r="E111" s="4"/>
      <c r="F111" s="4"/>
      <c r="G111" s="6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 x14ac:dyDescent="0.25">
      <c r="A112" s="4"/>
      <c r="B112" s="4"/>
      <c r="C112" s="4"/>
      <c r="D112" s="4"/>
      <c r="E112" s="4"/>
      <c r="F112" s="4"/>
      <c r="G112" s="6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 x14ac:dyDescent="0.25">
      <c r="A113" s="4"/>
      <c r="B113" s="4"/>
      <c r="C113" s="4"/>
      <c r="D113" s="4"/>
      <c r="E113" s="4"/>
      <c r="F113" s="4"/>
      <c r="G113" s="6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 x14ac:dyDescent="0.25">
      <c r="A114" s="4"/>
      <c r="B114" s="4"/>
      <c r="C114" s="4"/>
      <c r="D114" s="4"/>
      <c r="E114" s="4"/>
      <c r="F114" s="4"/>
      <c r="G114" s="6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 x14ac:dyDescent="0.25">
      <c r="A115" s="4"/>
      <c r="B115" s="4"/>
      <c r="C115" s="4"/>
      <c r="D115" s="4"/>
      <c r="E115" s="4"/>
      <c r="F115" s="4"/>
      <c r="G115" s="6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 x14ac:dyDescent="0.25">
      <c r="A116" s="4"/>
      <c r="B116" s="4"/>
      <c r="C116" s="4"/>
      <c r="D116" s="4"/>
      <c r="E116" s="4"/>
      <c r="F116" s="4"/>
      <c r="G116" s="6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 x14ac:dyDescent="0.25">
      <c r="A117" s="4"/>
      <c r="B117" s="4"/>
      <c r="C117" s="4"/>
      <c r="D117" s="4"/>
      <c r="E117" s="4"/>
      <c r="F117" s="4"/>
      <c r="G117" s="6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 x14ac:dyDescent="0.25">
      <c r="A118" s="4"/>
      <c r="B118" s="4"/>
      <c r="C118" s="4"/>
      <c r="D118" s="4"/>
      <c r="E118" s="4"/>
      <c r="F118" s="4"/>
      <c r="G118" s="6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 x14ac:dyDescent="0.25">
      <c r="A119" s="4"/>
      <c r="B119" s="4"/>
      <c r="C119" s="4"/>
      <c r="D119" s="4"/>
      <c r="E119" s="4"/>
      <c r="F119" s="4"/>
      <c r="G119" s="6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 x14ac:dyDescent="0.25">
      <c r="A120" s="4"/>
      <c r="B120" s="4"/>
      <c r="C120" s="4"/>
      <c r="D120" s="4"/>
      <c r="E120" s="4"/>
      <c r="F120" s="4"/>
      <c r="G120" s="6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 x14ac:dyDescent="0.25">
      <c r="A121" s="4"/>
      <c r="B121" s="4"/>
      <c r="C121" s="4"/>
      <c r="D121" s="4"/>
      <c r="E121" s="4"/>
      <c r="F121" s="4"/>
      <c r="G121" s="6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 x14ac:dyDescent="0.25">
      <c r="A122" s="4"/>
      <c r="B122" s="4"/>
      <c r="C122" s="4"/>
      <c r="D122" s="4"/>
      <c r="E122" s="4"/>
      <c r="F122" s="4"/>
      <c r="G122" s="6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 x14ac:dyDescent="0.25">
      <c r="A123" s="4"/>
      <c r="B123" s="4"/>
      <c r="C123" s="4"/>
      <c r="D123" s="4"/>
      <c r="E123" s="4"/>
      <c r="F123" s="4"/>
      <c r="G123" s="6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 x14ac:dyDescent="0.25">
      <c r="A124" s="4"/>
      <c r="B124" s="4"/>
      <c r="C124" s="4"/>
      <c r="D124" s="4"/>
      <c r="E124" s="4"/>
      <c r="F124" s="4"/>
      <c r="G124" s="6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 x14ac:dyDescent="0.25">
      <c r="A125" s="4"/>
      <c r="B125" s="4"/>
      <c r="C125" s="4"/>
      <c r="D125" s="4"/>
      <c r="E125" s="4"/>
      <c r="F125" s="4"/>
      <c r="G125" s="6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 x14ac:dyDescent="0.25">
      <c r="A126" s="4"/>
      <c r="B126" s="4"/>
      <c r="C126" s="4"/>
      <c r="D126" s="4"/>
      <c r="E126" s="4"/>
      <c r="F126" s="4"/>
      <c r="G126" s="6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 x14ac:dyDescent="0.25">
      <c r="A127" s="4"/>
      <c r="B127" s="4"/>
      <c r="C127" s="4"/>
      <c r="D127" s="4"/>
      <c r="E127" s="4"/>
      <c r="F127" s="4"/>
      <c r="G127" s="6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 x14ac:dyDescent="0.25">
      <c r="A128" s="4"/>
      <c r="B128" s="4"/>
      <c r="C128" s="4"/>
      <c r="D128" s="4"/>
      <c r="E128" s="4"/>
      <c r="F128" s="4"/>
      <c r="G128" s="6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 x14ac:dyDescent="0.25">
      <c r="A129" s="4"/>
      <c r="B129" s="4"/>
      <c r="C129" s="4"/>
      <c r="D129" s="4"/>
      <c r="E129" s="4"/>
      <c r="F129" s="4"/>
      <c r="G129" s="6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 x14ac:dyDescent="0.25">
      <c r="A130" s="4"/>
      <c r="B130" s="4"/>
      <c r="C130" s="4"/>
      <c r="D130" s="4"/>
      <c r="E130" s="4"/>
      <c r="F130" s="4"/>
      <c r="G130" s="6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 x14ac:dyDescent="0.25">
      <c r="A131" s="4"/>
      <c r="B131" s="4"/>
      <c r="C131" s="4"/>
      <c r="D131" s="4"/>
      <c r="E131" s="4"/>
      <c r="F131" s="4"/>
      <c r="G131" s="6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 x14ac:dyDescent="0.25">
      <c r="A132" s="4"/>
      <c r="B132" s="4"/>
      <c r="C132" s="4"/>
      <c r="D132" s="4"/>
      <c r="E132" s="4"/>
      <c r="F132" s="4"/>
      <c r="G132" s="6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 x14ac:dyDescent="0.25">
      <c r="A133" s="4"/>
      <c r="B133" s="4"/>
      <c r="C133" s="4"/>
      <c r="D133" s="4"/>
      <c r="E133" s="4"/>
      <c r="F133" s="4"/>
      <c r="G133" s="6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 x14ac:dyDescent="0.25">
      <c r="A134" s="4"/>
      <c r="B134" s="4"/>
      <c r="C134" s="4"/>
      <c r="D134" s="4"/>
      <c r="E134" s="4"/>
      <c r="F134" s="4"/>
      <c r="G134" s="6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 x14ac:dyDescent="0.25">
      <c r="A135" s="4"/>
      <c r="B135" s="4"/>
      <c r="C135" s="4"/>
      <c r="D135" s="4"/>
      <c r="E135" s="4"/>
      <c r="F135" s="4"/>
      <c r="G135" s="6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 x14ac:dyDescent="0.25">
      <c r="A136" s="4"/>
      <c r="B136" s="4"/>
      <c r="C136" s="4"/>
      <c r="D136" s="4"/>
      <c r="E136" s="4"/>
      <c r="F136" s="4"/>
      <c r="G136" s="6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 x14ac:dyDescent="0.25">
      <c r="A137" s="4"/>
      <c r="B137" s="4"/>
      <c r="C137" s="4"/>
      <c r="D137" s="4"/>
      <c r="E137" s="4"/>
      <c r="F137" s="4"/>
      <c r="G137" s="6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 x14ac:dyDescent="0.25">
      <c r="A138" s="4"/>
      <c r="B138" s="4"/>
      <c r="C138" s="4"/>
      <c r="D138" s="4"/>
      <c r="E138" s="4"/>
      <c r="F138" s="4"/>
      <c r="G138" s="6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 x14ac:dyDescent="0.25">
      <c r="A139" s="4"/>
      <c r="B139" s="4"/>
      <c r="C139" s="4"/>
      <c r="D139" s="4"/>
      <c r="E139" s="4"/>
      <c r="F139" s="4"/>
      <c r="G139" s="6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 x14ac:dyDescent="0.25">
      <c r="A140" s="4"/>
      <c r="B140" s="4"/>
      <c r="C140" s="4"/>
      <c r="D140" s="4"/>
      <c r="E140" s="4"/>
      <c r="F140" s="4"/>
      <c r="G140" s="6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 x14ac:dyDescent="0.25">
      <c r="A141" s="4"/>
      <c r="B141" s="4"/>
      <c r="C141" s="4"/>
      <c r="D141" s="4"/>
      <c r="E141" s="4"/>
      <c r="F141" s="4"/>
      <c r="G141" s="6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 x14ac:dyDescent="0.25">
      <c r="A142" s="4"/>
      <c r="B142" s="4"/>
      <c r="C142" s="4"/>
      <c r="D142" s="4"/>
      <c r="E142" s="4"/>
      <c r="F142" s="4"/>
      <c r="G142" s="6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 x14ac:dyDescent="0.25">
      <c r="A143" s="4"/>
      <c r="B143" s="4"/>
      <c r="C143" s="4"/>
      <c r="D143" s="4"/>
      <c r="E143" s="4"/>
      <c r="F143" s="4"/>
      <c r="G143" s="6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 x14ac:dyDescent="0.25">
      <c r="A144" s="4"/>
      <c r="B144" s="4"/>
      <c r="C144" s="4"/>
      <c r="D144" s="4"/>
      <c r="E144" s="4"/>
      <c r="F144" s="4"/>
      <c r="G144" s="6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 x14ac:dyDescent="0.25">
      <c r="A145" s="4"/>
      <c r="B145" s="4"/>
      <c r="C145" s="4"/>
      <c r="D145" s="4"/>
      <c r="E145" s="4"/>
      <c r="F145" s="4"/>
      <c r="G145" s="6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 x14ac:dyDescent="0.25">
      <c r="A146" s="4"/>
      <c r="B146" s="4"/>
      <c r="C146" s="4"/>
      <c r="D146" s="4"/>
      <c r="E146" s="4"/>
      <c r="F146" s="4"/>
      <c r="G146" s="6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 x14ac:dyDescent="0.25">
      <c r="A147" s="4"/>
      <c r="B147" s="4"/>
      <c r="C147" s="4"/>
      <c r="D147" s="4"/>
      <c r="E147" s="4"/>
      <c r="F147" s="4"/>
      <c r="G147" s="6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 x14ac:dyDescent="0.25">
      <c r="A148" s="4"/>
      <c r="B148" s="4"/>
      <c r="C148" s="4"/>
      <c r="D148" s="4"/>
      <c r="E148" s="4"/>
      <c r="F148" s="4"/>
      <c r="G148" s="6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 x14ac:dyDescent="0.25">
      <c r="A149" s="4"/>
      <c r="B149" s="4"/>
      <c r="C149" s="4"/>
      <c r="D149" s="4"/>
      <c r="E149" s="4"/>
      <c r="F149" s="4"/>
      <c r="G149" s="6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 x14ac:dyDescent="0.25">
      <c r="A150" s="4"/>
      <c r="B150" s="4"/>
      <c r="C150" s="4"/>
      <c r="D150" s="4"/>
      <c r="E150" s="4"/>
      <c r="F150" s="4"/>
      <c r="G150" s="6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 x14ac:dyDescent="0.25">
      <c r="A151" s="4"/>
      <c r="B151" s="4"/>
      <c r="C151" s="4"/>
      <c r="D151" s="4"/>
      <c r="E151" s="4"/>
      <c r="F151" s="4"/>
      <c r="G151" s="6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 x14ac:dyDescent="0.25">
      <c r="A152" s="4"/>
      <c r="B152" s="4"/>
      <c r="C152" s="4"/>
      <c r="D152" s="4"/>
      <c r="E152" s="4"/>
      <c r="F152" s="4"/>
      <c r="G152" s="6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 x14ac:dyDescent="0.25">
      <c r="A153" s="4"/>
      <c r="B153" s="4"/>
      <c r="C153" s="4"/>
      <c r="D153" s="4"/>
      <c r="E153" s="4"/>
      <c r="F153" s="4"/>
      <c r="G153" s="6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 x14ac:dyDescent="0.25">
      <c r="A154" s="4"/>
      <c r="B154" s="4"/>
      <c r="C154" s="4"/>
      <c r="D154" s="4"/>
      <c r="E154" s="4"/>
      <c r="F154" s="4"/>
      <c r="G154" s="6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 x14ac:dyDescent="0.25">
      <c r="A155" s="4"/>
      <c r="B155" s="4"/>
      <c r="C155" s="4"/>
      <c r="D155" s="4"/>
      <c r="E155" s="4"/>
      <c r="F155" s="4"/>
      <c r="G155" s="6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 x14ac:dyDescent="0.25">
      <c r="A156" s="4"/>
      <c r="B156" s="4"/>
      <c r="C156" s="4"/>
      <c r="D156" s="4"/>
      <c r="E156" s="4"/>
      <c r="F156" s="4"/>
      <c r="G156" s="6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 x14ac:dyDescent="0.25">
      <c r="A157" s="4"/>
      <c r="B157" s="4"/>
      <c r="C157" s="4"/>
      <c r="D157" s="4"/>
      <c r="E157" s="4"/>
      <c r="F157" s="4"/>
      <c r="G157" s="6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 x14ac:dyDescent="0.25">
      <c r="A158" s="4"/>
      <c r="B158" s="4"/>
      <c r="C158" s="4"/>
      <c r="D158" s="4"/>
      <c r="E158" s="4"/>
      <c r="F158" s="4"/>
      <c r="G158" s="6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 x14ac:dyDescent="0.25">
      <c r="A159" s="4"/>
      <c r="B159" s="4"/>
      <c r="C159" s="4"/>
      <c r="D159" s="4"/>
      <c r="E159" s="4"/>
      <c r="F159" s="4"/>
      <c r="G159" s="6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</sheetData>
  <sheetProtection algorithmName="SHA-512" hashValue="uaPGr/g4gwukM4h+OpkoyYYvlRmMxhomJwmU+7PQPEYhvaCFkm8ig3syMJJ/u+VFQ4kT9ZXufECzoAbThQ3Vng==" saltValue="OkVaN+Heyb8q0HGfoK+r+A==" spinCount="100000" sheet="1" objects="1" scenarios="1"/>
  <mergeCells count="39">
    <mergeCell ref="A4:A6"/>
    <mergeCell ref="B4:B6"/>
    <mergeCell ref="A7:A9"/>
    <mergeCell ref="B7:B9"/>
    <mergeCell ref="A10:A12"/>
    <mergeCell ref="B10:B12"/>
    <mergeCell ref="A36:A40"/>
    <mergeCell ref="B36:B40"/>
    <mergeCell ref="A13:A15"/>
    <mergeCell ref="B13:B15"/>
    <mergeCell ref="A16:A21"/>
    <mergeCell ref="B16:B21"/>
    <mergeCell ref="A23:A24"/>
    <mergeCell ref="B23:B24"/>
    <mergeCell ref="A25:A29"/>
    <mergeCell ref="B25:B29"/>
    <mergeCell ref="A30:A33"/>
    <mergeCell ref="B30:B33"/>
    <mergeCell ref="A34:A35"/>
    <mergeCell ref="C58:H58"/>
    <mergeCell ref="A41:A42"/>
    <mergeCell ref="B41:B42"/>
    <mergeCell ref="A43:A46"/>
    <mergeCell ref="B43:B46"/>
    <mergeCell ref="A47:A50"/>
    <mergeCell ref="B47:B50"/>
    <mergeCell ref="A51:H51"/>
    <mergeCell ref="A53:H53"/>
    <mergeCell ref="A54:H54"/>
    <mergeCell ref="C56:H56"/>
    <mergeCell ref="C57:H57"/>
    <mergeCell ref="A65:H65"/>
    <mergeCell ref="A66:H66"/>
    <mergeCell ref="C59:H59"/>
    <mergeCell ref="C60:H60"/>
    <mergeCell ref="C61:H61"/>
    <mergeCell ref="A62:H62"/>
    <mergeCell ref="A63:H63"/>
    <mergeCell ref="A64:H64"/>
  </mergeCells>
  <conditionalFormatting sqref="E4:E42">
    <cfRule type="containsText" dxfId="15" priority="6" operator="containsText" text="N/D">
      <formula>NOT(ISERROR(SEARCH("N/D",E4)))</formula>
    </cfRule>
  </conditionalFormatting>
  <conditionalFormatting sqref="E4:E42">
    <cfRule type="cellIs" dxfId="14" priority="5" operator="between">
      <formula>0</formula>
      <formula>40</formula>
    </cfRule>
  </conditionalFormatting>
  <conditionalFormatting sqref="E4:E50">
    <cfRule type="cellIs" dxfId="13" priority="1" operator="between">
      <formula>201</formula>
      <formula>10000</formula>
    </cfRule>
    <cfRule type="cellIs" dxfId="12" priority="2" operator="between">
      <formula>121</formula>
      <formula>200</formula>
    </cfRule>
    <cfRule type="cellIs" dxfId="11" priority="3" operator="between">
      <formula>81</formula>
      <formula>120</formula>
    </cfRule>
    <cfRule type="cellIs" dxfId="10" priority="4" operator="between">
      <formula>41</formula>
      <formula>80</formula>
    </cfRule>
  </conditionalFormatting>
  <conditionalFormatting sqref="E43:E50">
    <cfRule type="cellIs" dxfId="9" priority="7" operator="between">
      <formula>0</formula>
      <formula>40</formula>
    </cfRule>
    <cfRule type="containsText" dxfId="8" priority="8" operator="containsText" text="N/D">
      <formula>NOT(ISERROR(SEARCH("N/D",E43)))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59"/>
  <sheetViews>
    <sheetView tabSelected="1" zoomScale="110" zoomScaleNormal="110" workbookViewId="0">
      <selection activeCell="D2" sqref="D2"/>
    </sheetView>
  </sheetViews>
  <sheetFormatPr defaultColWidth="9.140625" defaultRowHeight="12.75" x14ac:dyDescent="0.25"/>
  <cols>
    <col min="1" max="1" width="19.5703125" style="1" bestFit="1" customWidth="1"/>
    <col min="2" max="2" width="18.42578125" style="1" customWidth="1"/>
    <col min="3" max="3" width="15.42578125" style="1" bestFit="1" customWidth="1"/>
    <col min="4" max="4" width="13.42578125" style="1" customWidth="1"/>
    <col min="5" max="5" width="14.140625" style="1" customWidth="1"/>
    <col min="6" max="6" width="15.85546875" style="1" customWidth="1"/>
    <col min="7" max="7" width="49.85546875" style="3" customWidth="1"/>
    <col min="8" max="8" width="51.7109375" style="2" customWidth="1"/>
    <col min="9" max="16384" width="9.140625" style="1"/>
  </cols>
  <sheetData>
    <row r="1" spans="1:36" ht="77.25" customHeight="1" x14ac:dyDescent="0.25">
      <c r="A1" s="59"/>
      <c r="B1" s="59"/>
      <c r="C1" s="59"/>
      <c r="D1" s="58" t="s">
        <v>102</v>
      </c>
      <c r="E1" s="11"/>
      <c r="F1" s="36">
        <v>46216.614421296297</v>
      </c>
      <c r="G1" s="35" t="s">
        <v>50</v>
      </c>
      <c r="I1" s="4"/>
      <c r="J1" s="10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s="55" customFormat="1" ht="9" customHeight="1" x14ac:dyDescent="0.25">
      <c r="A2" s="56"/>
      <c r="B2" s="56"/>
      <c r="C2" s="56"/>
      <c r="D2" s="57"/>
      <c r="E2" s="57"/>
      <c r="F2" s="56"/>
      <c r="G2" s="56"/>
      <c r="H2" s="5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38.25" customHeight="1" x14ac:dyDescent="0.25">
      <c r="A3" s="54" t="s">
        <v>103</v>
      </c>
      <c r="B3" s="30" t="s">
        <v>0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s="8" customFormat="1" ht="75" customHeight="1" x14ac:dyDescent="0.2">
      <c r="A4" s="72" t="s">
        <v>7</v>
      </c>
      <c r="B4" s="72" t="s">
        <v>8</v>
      </c>
      <c r="C4" s="24" t="s">
        <v>51</v>
      </c>
      <c r="D4" s="25"/>
      <c r="E4" s="26" t="str">
        <f t="shared" ref="E4:E50" si="0">IF(D4="","N/D",D4)</f>
        <v>N/D</v>
      </c>
      <c r="F4" s="25" t="str">
        <f t="shared" ref="F4:F50" si="1">IF(D4="","",IF(D4&lt;=40,$A$57,IF(D4&lt;=80,$A$58,IF(D4&lt;=120,$A$59, IF(D4&lt;=200,$A$60,$A$61)))))</f>
        <v/>
      </c>
      <c r="G4" s="24"/>
      <c r="H4" s="24" t="str">
        <f t="shared" ref="H4:H24" si="2">IF(D4="","",IF(D4&lt;=40,$C$57,IF(D4&lt;=80,$C$58,IF(D4&lt;=120,$C$59,IF(D4&lt;=200,$C$60,IF(D4&gt;200,$C$61,))))))</f>
        <v/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6" s="8" customFormat="1" ht="75" customHeight="1" x14ac:dyDescent="0.2">
      <c r="A5" s="73"/>
      <c r="B5" s="73"/>
      <c r="C5" s="27" t="s">
        <v>52</v>
      </c>
      <c r="D5" s="25">
        <v>44</v>
      </c>
      <c r="E5" s="26">
        <f t="shared" si="0"/>
        <v>44</v>
      </c>
      <c r="F5" s="25" t="str">
        <f t="shared" si="1"/>
        <v>Moderada</v>
      </c>
      <c r="G5" s="24" t="s">
        <v>48</v>
      </c>
      <c r="H5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s="8" customFormat="1" ht="75" customHeight="1" x14ac:dyDescent="0.2">
      <c r="A6" s="74"/>
      <c r="B6" s="74"/>
      <c r="C6" s="24" t="s">
        <v>53</v>
      </c>
      <c r="D6" s="25">
        <v>41</v>
      </c>
      <c r="E6" s="26">
        <f t="shared" si="0"/>
        <v>41</v>
      </c>
      <c r="F6" s="25" t="str">
        <f t="shared" si="1"/>
        <v>Moderada</v>
      </c>
      <c r="G6" s="24" t="s">
        <v>48</v>
      </c>
      <c r="H6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75" customHeight="1" x14ac:dyDescent="0.25">
      <c r="A7" s="72" t="s">
        <v>7</v>
      </c>
      <c r="B7" s="77" t="s">
        <v>9</v>
      </c>
      <c r="C7" s="24" t="s">
        <v>54</v>
      </c>
      <c r="D7" s="25">
        <v>51</v>
      </c>
      <c r="E7" s="26">
        <f t="shared" si="0"/>
        <v>51</v>
      </c>
      <c r="F7" s="25" t="str">
        <f t="shared" si="1"/>
        <v>Moderada</v>
      </c>
      <c r="G7" s="24" t="s">
        <v>48</v>
      </c>
      <c r="H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8" customFormat="1" ht="78" customHeight="1" x14ac:dyDescent="0.2">
      <c r="A8" s="73"/>
      <c r="B8" s="79"/>
      <c r="C8" s="24" t="s">
        <v>55</v>
      </c>
      <c r="D8" s="25">
        <v>66</v>
      </c>
      <c r="E8" s="26">
        <f t="shared" si="0"/>
        <v>66</v>
      </c>
      <c r="F8" s="25" t="str">
        <f t="shared" si="1"/>
        <v>Moderada</v>
      </c>
      <c r="G8" s="24" t="s">
        <v>47</v>
      </c>
      <c r="H8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s="8" customFormat="1" ht="75" customHeight="1" x14ac:dyDescent="0.2">
      <c r="A9" s="74"/>
      <c r="B9" s="78"/>
      <c r="C9" s="24" t="s">
        <v>56</v>
      </c>
      <c r="D9" s="25">
        <v>50</v>
      </c>
      <c r="E9" s="26">
        <f t="shared" si="0"/>
        <v>50</v>
      </c>
      <c r="F9" s="25" t="str">
        <f t="shared" si="1"/>
        <v>Moderada</v>
      </c>
      <c r="G9" s="24" t="s">
        <v>48</v>
      </c>
      <c r="H9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36" s="8" customFormat="1" ht="75" customHeight="1" x14ac:dyDescent="0.2">
      <c r="A10" s="72" t="s">
        <v>7</v>
      </c>
      <c r="B10" s="72" t="s">
        <v>10</v>
      </c>
      <c r="C10" s="24" t="s">
        <v>57</v>
      </c>
      <c r="D10" s="25">
        <v>23</v>
      </c>
      <c r="E10" s="26">
        <f t="shared" si="0"/>
        <v>23</v>
      </c>
      <c r="F10" s="25" t="str">
        <f t="shared" si="1"/>
        <v>Boa</v>
      </c>
      <c r="G10" s="24" t="s">
        <v>48</v>
      </c>
      <c r="H10" s="24" t="str">
        <f t="shared" si="2"/>
        <v>-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36" s="8" customFormat="1" ht="75" customHeight="1" x14ac:dyDescent="0.2">
      <c r="A11" s="73"/>
      <c r="B11" s="73"/>
      <c r="C11" s="24" t="s">
        <v>58</v>
      </c>
      <c r="D11" s="25">
        <v>24</v>
      </c>
      <c r="E11" s="26">
        <f t="shared" si="0"/>
        <v>24</v>
      </c>
      <c r="F11" s="25" t="str">
        <f t="shared" si="1"/>
        <v>Boa</v>
      </c>
      <c r="G11" s="24" t="s">
        <v>47</v>
      </c>
      <c r="H11" s="24" t="str">
        <f t="shared" si="2"/>
        <v>-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36" s="8" customFormat="1" ht="75" customHeight="1" x14ac:dyDescent="0.2">
      <c r="A12" s="74"/>
      <c r="B12" s="74"/>
      <c r="C12" s="24" t="s">
        <v>59</v>
      </c>
      <c r="D12" s="25">
        <v>5</v>
      </c>
      <c r="E12" s="26">
        <f t="shared" si="0"/>
        <v>5</v>
      </c>
      <c r="F12" s="25" t="str">
        <f t="shared" si="1"/>
        <v>Boa</v>
      </c>
      <c r="G12" s="24" t="s">
        <v>47</v>
      </c>
      <c r="H12" s="24" t="str">
        <f t="shared" si="2"/>
        <v>-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36" s="8" customFormat="1" ht="75" customHeight="1" x14ac:dyDescent="0.2">
      <c r="A13" s="72" t="s">
        <v>11</v>
      </c>
      <c r="B13" s="72" t="s">
        <v>12</v>
      </c>
      <c r="C13" s="24" t="s">
        <v>60</v>
      </c>
      <c r="D13" s="25">
        <v>44</v>
      </c>
      <c r="E13" s="26">
        <f t="shared" si="0"/>
        <v>44</v>
      </c>
      <c r="F13" s="25" t="str">
        <f t="shared" si="1"/>
        <v>Moderada</v>
      </c>
      <c r="G13" s="24" t="s">
        <v>47</v>
      </c>
      <c r="H13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36" s="8" customFormat="1" ht="75" customHeight="1" x14ac:dyDescent="0.2">
      <c r="A14" s="73"/>
      <c r="B14" s="73"/>
      <c r="C14" s="24" t="s">
        <v>61</v>
      </c>
      <c r="D14" s="25">
        <v>30</v>
      </c>
      <c r="E14" s="26">
        <f t="shared" si="0"/>
        <v>30</v>
      </c>
      <c r="F14" s="25" t="str">
        <f t="shared" si="1"/>
        <v>Boa</v>
      </c>
      <c r="G14" s="24" t="s">
        <v>48</v>
      </c>
      <c r="H14" s="24" t="str">
        <f t="shared" si="2"/>
        <v>-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36" s="8" customFormat="1" ht="75" customHeight="1" x14ac:dyDescent="0.2">
      <c r="A15" s="74"/>
      <c r="B15" s="74"/>
      <c r="C15" s="24" t="s">
        <v>62</v>
      </c>
      <c r="D15" s="25">
        <v>32</v>
      </c>
      <c r="E15" s="26">
        <f t="shared" si="0"/>
        <v>32</v>
      </c>
      <c r="F15" s="25" t="str">
        <f t="shared" si="1"/>
        <v>Boa</v>
      </c>
      <c r="G15" s="24" t="s">
        <v>47</v>
      </c>
      <c r="H15" s="24" t="str">
        <f t="shared" si="2"/>
        <v>-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s="8" customFormat="1" ht="75" customHeight="1" x14ac:dyDescent="0.2">
      <c r="A16" s="72" t="s">
        <v>7</v>
      </c>
      <c r="B16" s="72" t="s">
        <v>13</v>
      </c>
      <c r="C16" s="24" t="s">
        <v>63</v>
      </c>
      <c r="D16" s="25">
        <v>42</v>
      </c>
      <c r="E16" s="26">
        <f t="shared" si="0"/>
        <v>42</v>
      </c>
      <c r="F16" s="25" t="str">
        <f t="shared" si="1"/>
        <v>Moderada</v>
      </c>
      <c r="G16" s="24" t="s">
        <v>48</v>
      </c>
      <c r="H16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s="8" customFormat="1" ht="75" customHeight="1" x14ac:dyDescent="0.2">
      <c r="A17" s="73"/>
      <c r="B17" s="73"/>
      <c r="C17" s="24" t="s">
        <v>64</v>
      </c>
      <c r="D17" s="25">
        <v>56</v>
      </c>
      <c r="E17" s="26">
        <f t="shared" si="0"/>
        <v>56</v>
      </c>
      <c r="F17" s="25" t="str">
        <f t="shared" si="1"/>
        <v>Moderada</v>
      </c>
      <c r="G17" s="24" t="s">
        <v>47</v>
      </c>
      <c r="H1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s="8" customFormat="1" ht="75" customHeight="1" x14ac:dyDescent="0.2">
      <c r="A18" s="73"/>
      <c r="B18" s="73"/>
      <c r="C18" s="24" t="s">
        <v>65</v>
      </c>
      <c r="D18" s="25">
        <v>12</v>
      </c>
      <c r="E18" s="26">
        <f t="shared" si="0"/>
        <v>12</v>
      </c>
      <c r="F18" s="25" t="str">
        <f t="shared" si="1"/>
        <v>Boa</v>
      </c>
      <c r="G18" s="24" t="s">
        <v>49</v>
      </c>
      <c r="H18" s="24" t="str">
        <f t="shared" si="2"/>
        <v>-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s="8" customFormat="1" ht="75" customHeight="1" x14ac:dyDescent="0.2">
      <c r="A19" s="73"/>
      <c r="B19" s="73"/>
      <c r="C19" s="24" t="s">
        <v>66</v>
      </c>
      <c r="D19" s="25">
        <v>41</v>
      </c>
      <c r="E19" s="26">
        <f t="shared" si="0"/>
        <v>41</v>
      </c>
      <c r="F19" s="25" t="str">
        <f t="shared" si="1"/>
        <v>Moderada</v>
      </c>
      <c r="G19" s="24" t="s">
        <v>48</v>
      </c>
      <c r="H19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s="8" customFormat="1" ht="75" customHeight="1" x14ac:dyDescent="0.2">
      <c r="A20" s="73"/>
      <c r="B20" s="73"/>
      <c r="C20" s="24" t="s">
        <v>67</v>
      </c>
      <c r="D20" s="25">
        <v>40</v>
      </c>
      <c r="E20" s="26">
        <f t="shared" si="0"/>
        <v>40</v>
      </c>
      <c r="F20" s="25" t="str">
        <f t="shared" si="1"/>
        <v>Boa</v>
      </c>
      <c r="G20" s="24" t="s">
        <v>48</v>
      </c>
      <c r="H20" s="24" t="str">
        <f t="shared" si="2"/>
        <v>-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s="8" customFormat="1" ht="75" customHeight="1" x14ac:dyDescent="0.2">
      <c r="A21" s="74"/>
      <c r="B21" s="74"/>
      <c r="C21" s="24" t="s">
        <v>68</v>
      </c>
      <c r="D21" s="25">
        <v>37</v>
      </c>
      <c r="E21" s="26">
        <f t="shared" si="0"/>
        <v>37</v>
      </c>
      <c r="F21" s="25" t="str">
        <f t="shared" si="1"/>
        <v>Boa</v>
      </c>
      <c r="G21" s="24" t="s">
        <v>47</v>
      </c>
      <c r="H21" s="24" t="str">
        <f t="shared" si="2"/>
        <v>-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s="8" customFormat="1" ht="75" customHeight="1" x14ac:dyDescent="0.2">
      <c r="A22" s="29" t="s">
        <v>14</v>
      </c>
      <c r="B22" s="28" t="s">
        <v>15</v>
      </c>
      <c r="C22" s="24" t="s">
        <v>69</v>
      </c>
      <c r="D22" s="25">
        <v>48</v>
      </c>
      <c r="E22" s="26">
        <f t="shared" si="0"/>
        <v>48</v>
      </c>
      <c r="F22" s="25" t="str">
        <f t="shared" si="1"/>
        <v>Moderada</v>
      </c>
      <c r="G22" s="24" t="s">
        <v>47</v>
      </c>
      <c r="H22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s="8" customFormat="1" ht="75" customHeight="1" x14ac:dyDescent="0.2">
      <c r="A23" s="72" t="s">
        <v>7</v>
      </c>
      <c r="B23" s="77" t="s">
        <v>16</v>
      </c>
      <c r="C23" s="24" t="s">
        <v>70</v>
      </c>
      <c r="D23" s="25">
        <v>28</v>
      </c>
      <c r="E23" s="26">
        <f t="shared" si="0"/>
        <v>28</v>
      </c>
      <c r="F23" s="25" t="str">
        <f t="shared" si="1"/>
        <v>Boa</v>
      </c>
      <c r="G23" s="24" t="s">
        <v>49</v>
      </c>
      <c r="H23" s="24" t="str">
        <f t="shared" si="2"/>
        <v>-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s="8" customFormat="1" ht="75" customHeight="1" x14ac:dyDescent="0.2">
      <c r="A24" s="74"/>
      <c r="B24" s="78"/>
      <c r="C24" s="24" t="s">
        <v>71</v>
      </c>
      <c r="D24" s="25"/>
      <c r="E24" s="26" t="str">
        <f t="shared" si="0"/>
        <v>N/D</v>
      </c>
      <c r="F24" s="25" t="str">
        <f t="shared" si="1"/>
        <v/>
      </c>
      <c r="G24" s="24"/>
      <c r="H24" s="24" t="str">
        <f t="shared" si="2"/>
        <v/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s="8" customFormat="1" ht="75" customHeight="1" x14ac:dyDescent="0.2">
      <c r="A25" s="77" t="s">
        <v>14</v>
      </c>
      <c r="B25" s="77" t="s">
        <v>17</v>
      </c>
      <c r="C25" s="24" t="s">
        <v>99</v>
      </c>
      <c r="D25" s="25">
        <v>37</v>
      </c>
      <c r="E25" s="26">
        <f t="shared" si="0"/>
        <v>37</v>
      </c>
      <c r="F25" s="25" t="str">
        <f t="shared" si="1"/>
        <v>Boa</v>
      </c>
      <c r="G25" s="24" t="s">
        <v>47</v>
      </c>
      <c r="H25" s="24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s="8" customFormat="1" ht="75" customHeight="1" x14ac:dyDescent="0.2">
      <c r="A26" s="79"/>
      <c r="B26" s="79"/>
      <c r="C26" s="24" t="s">
        <v>72</v>
      </c>
      <c r="D26" s="25">
        <v>44</v>
      </c>
      <c r="E26" s="26">
        <f t="shared" si="0"/>
        <v>44</v>
      </c>
      <c r="F26" s="25" t="str">
        <f t="shared" si="1"/>
        <v>Moderada</v>
      </c>
      <c r="G26" s="24" t="s">
        <v>48</v>
      </c>
      <c r="H26" s="24" t="str">
        <f>IF(D26="","",IF(D26&lt;=40,$C$57,IF(D26&lt;=80,$C$58,IF(D26&lt;=120,$C$59,IF(D26&lt;=200,$C$60,IF(D26&gt;200,$C$61,))))))</f>
        <v>Pessoas de grupos sensíveis (crianças, idosos e pessoas com doenças respiratórias e cardíacas) podem apresentar sintomas como tosse seca e cansaço. A população em geral não é afetada.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s="8" customFormat="1" ht="75" customHeight="1" x14ac:dyDescent="0.2">
      <c r="A27" s="79"/>
      <c r="B27" s="79"/>
      <c r="C27" s="24" t="s">
        <v>73</v>
      </c>
      <c r="D27" s="25">
        <v>32</v>
      </c>
      <c r="E27" s="26">
        <f t="shared" si="0"/>
        <v>32</v>
      </c>
      <c r="F27" s="25" t="str">
        <f t="shared" si="1"/>
        <v>Boa</v>
      </c>
      <c r="G27" s="24" t="s">
        <v>48</v>
      </c>
      <c r="H27" s="24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s="8" customFormat="1" ht="75" customHeight="1" x14ac:dyDescent="0.2">
      <c r="A28" s="79"/>
      <c r="B28" s="79"/>
      <c r="C28" s="24" t="s">
        <v>74</v>
      </c>
      <c r="D28" s="25">
        <v>35</v>
      </c>
      <c r="E28" s="26">
        <f t="shared" si="0"/>
        <v>35</v>
      </c>
      <c r="F28" s="25" t="str">
        <f t="shared" si="1"/>
        <v>Boa</v>
      </c>
      <c r="G28" s="24" t="s">
        <v>48</v>
      </c>
      <c r="H28" s="24" t="str">
        <f t="shared" ref="H28:H50" si="3">IF(D28="","",IF(D28&lt;=40,$C$57,IF(D28&lt;=80,$C$58,IF(D28&lt;=120,$C$59,IF(D28&lt;=200,$C$60,IF(D28&gt;200,$C$61,))))))</f>
        <v>-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s="8" customFormat="1" ht="75" customHeight="1" x14ac:dyDescent="0.2">
      <c r="A29" s="78"/>
      <c r="B29" s="78"/>
      <c r="C29" s="24" t="s">
        <v>75</v>
      </c>
      <c r="D29" s="25">
        <v>45</v>
      </c>
      <c r="E29" s="26">
        <f t="shared" si="0"/>
        <v>45</v>
      </c>
      <c r="F29" s="25" t="str">
        <f t="shared" si="1"/>
        <v>Moderada</v>
      </c>
      <c r="G29" s="24" t="s">
        <v>47</v>
      </c>
      <c r="H29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s="8" customFormat="1" ht="75" customHeight="1" x14ac:dyDescent="0.2">
      <c r="A30" s="77" t="s">
        <v>14</v>
      </c>
      <c r="B30" s="77" t="s">
        <v>18</v>
      </c>
      <c r="C30" s="24" t="s">
        <v>76</v>
      </c>
      <c r="D30" s="25">
        <v>49</v>
      </c>
      <c r="E30" s="26">
        <f t="shared" si="0"/>
        <v>49</v>
      </c>
      <c r="F30" s="25" t="str">
        <f t="shared" si="1"/>
        <v>Moderada</v>
      </c>
      <c r="G30" s="24" t="s">
        <v>48</v>
      </c>
      <c r="H30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s="8" customFormat="1" ht="75" customHeight="1" x14ac:dyDescent="0.2">
      <c r="A31" s="79"/>
      <c r="B31" s="79"/>
      <c r="C31" s="24" t="s">
        <v>77</v>
      </c>
      <c r="D31" s="25">
        <v>47</v>
      </c>
      <c r="E31" s="26">
        <f t="shared" si="0"/>
        <v>47</v>
      </c>
      <c r="F31" s="25" t="str">
        <f t="shared" si="1"/>
        <v>Moderada</v>
      </c>
      <c r="G31" s="24" t="s">
        <v>48</v>
      </c>
      <c r="H31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s="8" customFormat="1" ht="75" customHeight="1" x14ac:dyDescent="0.2">
      <c r="A32" s="79"/>
      <c r="B32" s="79"/>
      <c r="C32" s="24" t="s">
        <v>78</v>
      </c>
      <c r="D32" s="25">
        <v>43</v>
      </c>
      <c r="E32" s="26">
        <f t="shared" si="0"/>
        <v>43</v>
      </c>
      <c r="F32" s="25" t="str">
        <f t="shared" si="1"/>
        <v>Moderada</v>
      </c>
      <c r="G32" s="24" t="s">
        <v>48</v>
      </c>
      <c r="H32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s="8" customFormat="1" ht="75" customHeight="1" x14ac:dyDescent="0.2">
      <c r="A33" s="78"/>
      <c r="B33" s="78"/>
      <c r="C33" s="24" t="s">
        <v>79</v>
      </c>
      <c r="D33" s="25">
        <v>47</v>
      </c>
      <c r="E33" s="26">
        <f t="shared" si="0"/>
        <v>47</v>
      </c>
      <c r="F33" s="25" t="str">
        <f t="shared" si="1"/>
        <v>Moderada</v>
      </c>
      <c r="G33" s="24" t="s">
        <v>48</v>
      </c>
      <c r="H33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s="8" customFormat="1" ht="75" customHeight="1" x14ac:dyDescent="0.2">
      <c r="A34" s="72" t="s">
        <v>7</v>
      </c>
      <c r="B34" s="60" t="s">
        <v>19</v>
      </c>
      <c r="C34" s="24" t="s">
        <v>80</v>
      </c>
      <c r="D34" s="25">
        <v>30</v>
      </c>
      <c r="E34" s="26">
        <f t="shared" si="0"/>
        <v>30</v>
      </c>
      <c r="F34" s="25" t="str">
        <f t="shared" si="1"/>
        <v>Boa</v>
      </c>
      <c r="G34" s="24" t="s">
        <v>48</v>
      </c>
      <c r="H34" s="24" t="str">
        <f t="shared" si="3"/>
        <v>-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s="8" customFormat="1" ht="75" customHeight="1" x14ac:dyDescent="0.2">
      <c r="A35" s="74"/>
      <c r="B35" s="28" t="s">
        <v>20</v>
      </c>
      <c r="C35" s="24" t="s">
        <v>81</v>
      </c>
      <c r="D35" s="25">
        <v>45</v>
      </c>
      <c r="E35" s="26">
        <f t="shared" si="0"/>
        <v>45</v>
      </c>
      <c r="F35" s="25" t="str">
        <f t="shared" si="1"/>
        <v>Moderada</v>
      </c>
      <c r="G35" s="24" t="s">
        <v>47</v>
      </c>
      <c r="H35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s="8" customFormat="1" ht="75" customHeight="1" x14ac:dyDescent="0.2">
      <c r="A36" s="72" t="s">
        <v>21</v>
      </c>
      <c r="B36" s="72" t="s">
        <v>22</v>
      </c>
      <c r="C36" s="24" t="s">
        <v>82</v>
      </c>
      <c r="D36" s="25"/>
      <c r="E36" s="26" t="str">
        <f t="shared" si="0"/>
        <v>N/D</v>
      </c>
      <c r="F36" s="25" t="str">
        <f t="shared" si="1"/>
        <v/>
      </c>
      <c r="G36" s="24"/>
      <c r="H36" s="24" t="str">
        <f t="shared" si="3"/>
        <v/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s="8" customFormat="1" ht="75" customHeight="1" x14ac:dyDescent="0.2">
      <c r="A37" s="73"/>
      <c r="B37" s="73"/>
      <c r="C37" s="24" t="s">
        <v>83</v>
      </c>
      <c r="D37" s="25"/>
      <c r="E37" s="26" t="str">
        <f t="shared" si="0"/>
        <v>N/D</v>
      </c>
      <c r="F37" s="25" t="str">
        <f t="shared" si="1"/>
        <v/>
      </c>
      <c r="G37" s="24"/>
      <c r="H37" s="24" t="str">
        <f t="shared" si="3"/>
        <v/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s="8" customFormat="1" ht="75" customHeight="1" x14ac:dyDescent="0.2">
      <c r="A38" s="73"/>
      <c r="B38" s="73"/>
      <c r="C38" s="27" t="s">
        <v>84</v>
      </c>
      <c r="D38" s="25"/>
      <c r="E38" s="26" t="str">
        <f t="shared" si="0"/>
        <v>N/D</v>
      </c>
      <c r="F38" s="25" t="str">
        <f t="shared" si="1"/>
        <v/>
      </c>
      <c r="G38" s="24"/>
      <c r="H38" s="24" t="str">
        <f t="shared" si="3"/>
        <v/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s="8" customFormat="1" ht="75" customHeight="1" x14ac:dyDescent="0.2">
      <c r="A39" s="73"/>
      <c r="B39" s="73"/>
      <c r="C39" s="27" t="s">
        <v>85</v>
      </c>
      <c r="D39" s="25"/>
      <c r="E39" s="26" t="str">
        <f t="shared" si="0"/>
        <v>N/D</v>
      </c>
      <c r="F39" s="25" t="str">
        <f t="shared" si="1"/>
        <v/>
      </c>
      <c r="G39" s="24"/>
      <c r="H39" s="24" t="str">
        <f t="shared" si="3"/>
        <v/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s="8" customFormat="1" ht="75" customHeight="1" x14ac:dyDescent="0.2">
      <c r="A40" s="74"/>
      <c r="B40" s="74"/>
      <c r="C40" s="27" t="s">
        <v>86</v>
      </c>
      <c r="D40" s="25"/>
      <c r="E40" s="26" t="str">
        <f>IF(D40="","N/D",D40)</f>
        <v>N/D</v>
      </c>
      <c r="F40" s="25" t="str">
        <f t="shared" si="1"/>
        <v/>
      </c>
      <c r="G40" s="24"/>
      <c r="H40" s="24" t="str">
        <f t="shared" si="3"/>
        <v/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s="8" customFormat="1" ht="75" customHeight="1" x14ac:dyDescent="0.2">
      <c r="A41" s="77" t="s">
        <v>23</v>
      </c>
      <c r="B41" s="72" t="s">
        <v>24</v>
      </c>
      <c r="C41" s="24" t="s">
        <v>87</v>
      </c>
      <c r="D41" s="25"/>
      <c r="E41" s="26" t="str">
        <f t="shared" si="0"/>
        <v>N/D</v>
      </c>
      <c r="F41" s="25" t="str">
        <f t="shared" si="1"/>
        <v/>
      </c>
      <c r="G41" s="24"/>
      <c r="H41" s="24" t="str">
        <f t="shared" si="3"/>
        <v/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s="8" customFormat="1" ht="75" customHeight="1" x14ac:dyDescent="0.2">
      <c r="A42" s="78"/>
      <c r="B42" s="74"/>
      <c r="C42" s="24" t="s">
        <v>88</v>
      </c>
      <c r="D42" s="25"/>
      <c r="E42" s="26" t="str">
        <f t="shared" si="0"/>
        <v>N/D</v>
      </c>
      <c r="F42" s="25" t="str">
        <f t="shared" si="1"/>
        <v/>
      </c>
      <c r="G42" s="24"/>
      <c r="H42" s="24" t="str">
        <f t="shared" si="3"/>
        <v/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s="8" customFormat="1" ht="75" customHeight="1" x14ac:dyDescent="0.2">
      <c r="A43" s="72" t="s">
        <v>7</v>
      </c>
      <c r="B43" s="72" t="s">
        <v>25</v>
      </c>
      <c r="C43" s="25" t="s">
        <v>89</v>
      </c>
      <c r="D43" s="25">
        <v>46</v>
      </c>
      <c r="E43" s="26">
        <f t="shared" si="0"/>
        <v>46</v>
      </c>
      <c r="F43" s="25" t="str">
        <f t="shared" si="1"/>
        <v>Moderada</v>
      </c>
      <c r="G43" s="24" t="s">
        <v>47</v>
      </c>
      <c r="H43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s="8" customFormat="1" ht="75" customHeight="1" x14ac:dyDescent="0.2">
      <c r="A44" s="73"/>
      <c r="B44" s="73"/>
      <c r="C44" s="24" t="s">
        <v>90</v>
      </c>
      <c r="D44" s="25">
        <v>70</v>
      </c>
      <c r="E44" s="26">
        <f t="shared" si="0"/>
        <v>70</v>
      </c>
      <c r="F44" s="25" t="str">
        <f t="shared" si="1"/>
        <v>Moderada</v>
      </c>
      <c r="G44" s="24" t="s">
        <v>47</v>
      </c>
      <c r="H44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s="8" customFormat="1" ht="75" customHeight="1" x14ac:dyDescent="0.2">
      <c r="A45" s="73"/>
      <c r="B45" s="73"/>
      <c r="C45" s="24" t="s">
        <v>91</v>
      </c>
      <c r="D45" s="25"/>
      <c r="E45" s="26" t="str">
        <f t="shared" si="0"/>
        <v>N/D</v>
      </c>
      <c r="F45" s="25" t="str">
        <f t="shared" si="1"/>
        <v/>
      </c>
      <c r="G45" s="24"/>
      <c r="H45" s="24" t="str">
        <f t="shared" si="3"/>
        <v/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s="8" customFormat="1" ht="75" customHeight="1" x14ac:dyDescent="0.2">
      <c r="A46" s="74"/>
      <c r="B46" s="73"/>
      <c r="C46" s="24" t="s">
        <v>92</v>
      </c>
      <c r="D46" s="25"/>
      <c r="E46" s="26" t="str">
        <f t="shared" si="0"/>
        <v>N/D</v>
      </c>
      <c r="F46" s="25" t="str">
        <f t="shared" si="1"/>
        <v/>
      </c>
      <c r="G46" s="24"/>
      <c r="H46" s="24" t="str">
        <f t="shared" si="3"/>
        <v/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s="8" customFormat="1" ht="75" customHeight="1" x14ac:dyDescent="0.2">
      <c r="A47" s="77" t="s">
        <v>14</v>
      </c>
      <c r="B47" s="77" t="s">
        <v>26</v>
      </c>
      <c r="C47" s="24" t="s">
        <v>93</v>
      </c>
      <c r="D47" s="25">
        <v>29</v>
      </c>
      <c r="E47" s="26">
        <f t="shared" si="0"/>
        <v>29</v>
      </c>
      <c r="F47" s="25" t="str">
        <f t="shared" si="1"/>
        <v>Boa</v>
      </c>
      <c r="G47" s="24" t="s">
        <v>47</v>
      </c>
      <c r="H47" s="24" t="str">
        <f t="shared" si="3"/>
        <v>-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s="8" customFormat="1" ht="75" customHeight="1" x14ac:dyDescent="0.2">
      <c r="A48" s="79"/>
      <c r="B48" s="79"/>
      <c r="C48" s="24" t="s">
        <v>94</v>
      </c>
      <c r="D48" s="25">
        <v>33</v>
      </c>
      <c r="E48" s="26">
        <f t="shared" si="0"/>
        <v>33</v>
      </c>
      <c r="F48" s="25" t="str">
        <f t="shared" si="1"/>
        <v>Boa</v>
      </c>
      <c r="G48" s="24" t="s">
        <v>48</v>
      </c>
      <c r="H48" s="24" t="str">
        <f t="shared" si="3"/>
        <v>-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s="8" customFormat="1" ht="75" customHeight="1" x14ac:dyDescent="0.2">
      <c r="A49" s="79"/>
      <c r="B49" s="79"/>
      <c r="C49" s="24" t="s">
        <v>95</v>
      </c>
      <c r="D49" s="25">
        <v>33</v>
      </c>
      <c r="E49" s="26">
        <f t="shared" si="0"/>
        <v>33</v>
      </c>
      <c r="F49" s="25" t="str">
        <f t="shared" si="1"/>
        <v>Boa</v>
      </c>
      <c r="G49" s="24" t="s">
        <v>47</v>
      </c>
      <c r="H49" s="24" t="str">
        <f t="shared" si="3"/>
        <v>-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s="8" customFormat="1" ht="75" customHeight="1" x14ac:dyDescent="0.2">
      <c r="A50" s="78"/>
      <c r="B50" s="78"/>
      <c r="C50" s="24" t="s">
        <v>96</v>
      </c>
      <c r="D50" s="25">
        <v>31</v>
      </c>
      <c r="E50" s="26">
        <f t="shared" si="0"/>
        <v>31</v>
      </c>
      <c r="F50" s="25" t="str">
        <f t="shared" si="1"/>
        <v>Boa</v>
      </c>
      <c r="G50" s="24" t="s">
        <v>47</v>
      </c>
      <c r="H50" s="24" t="str">
        <f t="shared" si="3"/>
        <v>-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80"/>
      <c r="B51" s="80"/>
      <c r="C51" s="80"/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x14ac:dyDescent="0.25">
      <c r="A52" s="7"/>
      <c r="B52" s="7"/>
      <c r="C52" s="7"/>
      <c r="D52" s="7"/>
      <c r="E52" s="7"/>
      <c r="F52" s="7"/>
      <c r="G52" s="7"/>
      <c r="H52" s="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ht="15" customHeight="1" x14ac:dyDescent="0.25">
      <c r="A53" s="81" t="s">
        <v>27</v>
      </c>
      <c r="B53" s="81"/>
      <c r="C53" s="81"/>
      <c r="D53" s="81"/>
      <c r="E53" s="81"/>
      <c r="F53" s="81"/>
      <c r="G53" s="81"/>
      <c r="H53" s="8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ht="15" customHeight="1" x14ac:dyDescent="0.25">
      <c r="A54" s="81" t="s">
        <v>28</v>
      </c>
      <c r="B54" s="81"/>
      <c r="C54" s="81"/>
      <c r="D54" s="81"/>
      <c r="E54" s="81"/>
      <c r="F54" s="81"/>
      <c r="G54" s="81"/>
      <c r="H54" s="81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ht="15" customHeight="1" x14ac:dyDescent="0.25">
      <c r="B55" s="61"/>
      <c r="C55" s="61"/>
      <c r="D55" s="61"/>
      <c r="E55" s="61"/>
      <c r="F55" s="61"/>
      <c r="G55" s="61"/>
      <c r="H55" s="61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ht="15" customHeight="1" x14ac:dyDescent="0.25">
      <c r="A56" s="23" t="s">
        <v>29</v>
      </c>
      <c r="B56" s="22" t="s">
        <v>2</v>
      </c>
      <c r="C56" s="75" t="s">
        <v>6</v>
      </c>
      <c r="D56" s="75"/>
      <c r="E56" s="75"/>
      <c r="F56" s="75"/>
      <c r="G56" s="75"/>
      <c r="H56" s="76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ht="29.25" customHeight="1" x14ac:dyDescent="0.25">
      <c r="A57" s="21" t="s">
        <v>30</v>
      </c>
      <c r="B57" s="20" t="s">
        <v>31</v>
      </c>
      <c r="C57" s="65" t="s">
        <v>32</v>
      </c>
      <c r="D57" s="66"/>
      <c r="E57" s="66"/>
      <c r="F57" s="66"/>
      <c r="G57" s="66"/>
      <c r="H57" s="6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ht="39.75" customHeight="1" x14ac:dyDescent="0.25">
      <c r="A58" s="19" t="s">
        <v>33</v>
      </c>
      <c r="B58" s="18" t="s">
        <v>34</v>
      </c>
      <c r="C58" s="68" t="s">
        <v>35</v>
      </c>
      <c r="D58" s="69"/>
      <c r="E58" s="69"/>
      <c r="F58" s="69"/>
      <c r="G58" s="69"/>
      <c r="H58" s="70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ht="42.75" customHeight="1" x14ac:dyDescent="0.25">
      <c r="A59" s="17" t="s">
        <v>36</v>
      </c>
      <c r="B59" s="16" t="s">
        <v>37</v>
      </c>
      <c r="C59" s="68" t="s">
        <v>97</v>
      </c>
      <c r="D59" s="69"/>
      <c r="E59" s="69"/>
      <c r="F59" s="69"/>
      <c r="G59" s="69"/>
      <c r="H59" s="70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ht="44.25" customHeight="1" x14ac:dyDescent="0.25">
      <c r="A60" s="15" t="s">
        <v>38</v>
      </c>
      <c r="B60" s="14" t="s">
        <v>39</v>
      </c>
      <c r="C60" s="68" t="s">
        <v>40</v>
      </c>
      <c r="D60" s="69"/>
      <c r="E60" s="69"/>
      <c r="F60" s="69"/>
      <c r="G60" s="69"/>
      <c r="H60" s="70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ht="44.25" customHeight="1" x14ac:dyDescent="0.25">
      <c r="A61" s="13" t="s">
        <v>41</v>
      </c>
      <c r="B61" s="13" t="s">
        <v>42</v>
      </c>
      <c r="C61" s="68" t="s">
        <v>43</v>
      </c>
      <c r="D61" s="69"/>
      <c r="E61" s="69"/>
      <c r="F61" s="69"/>
      <c r="G61" s="69"/>
      <c r="H61" s="70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ht="15" customHeight="1" x14ac:dyDescent="0.25">
      <c r="A62" s="71" t="s">
        <v>44</v>
      </c>
      <c r="B62" s="71"/>
      <c r="C62" s="71"/>
      <c r="D62" s="71"/>
      <c r="E62" s="71"/>
      <c r="F62" s="71"/>
      <c r="G62" s="71"/>
      <c r="H62" s="7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ht="15" customHeight="1" x14ac:dyDescent="0.25">
      <c r="A63" s="62" t="s">
        <v>98</v>
      </c>
      <c r="B63" s="62"/>
      <c r="C63" s="62"/>
      <c r="D63" s="62"/>
      <c r="E63" s="62"/>
      <c r="F63" s="62"/>
      <c r="G63" s="62"/>
      <c r="H63" s="62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ht="15" customHeight="1" x14ac:dyDescent="0.25">
      <c r="A64" s="62" t="s">
        <v>45</v>
      </c>
      <c r="B64" s="62"/>
      <c r="C64" s="62"/>
      <c r="D64" s="62"/>
      <c r="E64" s="62"/>
      <c r="F64" s="62"/>
      <c r="G64" s="62"/>
      <c r="H64" s="6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ht="16.5" customHeight="1" x14ac:dyDescent="0.25">
      <c r="A65" s="63" t="s">
        <v>46</v>
      </c>
      <c r="B65" s="63"/>
      <c r="C65" s="63"/>
      <c r="D65" s="63"/>
      <c r="E65" s="63"/>
      <c r="F65" s="63"/>
      <c r="G65" s="63"/>
      <c r="H65" s="6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 ht="12.75" customHeight="1" x14ac:dyDescent="0.25">
      <c r="A66" s="64"/>
      <c r="B66" s="64"/>
      <c r="C66" s="64"/>
      <c r="D66" s="64"/>
      <c r="E66" s="64"/>
      <c r="F66" s="64"/>
      <c r="G66" s="64"/>
      <c r="H66" s="6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 x14ac:dyDescent="0.25">
      <c r="A67" s="4"/>
      <c r="B67" s="4"/>
      <c r="C67" s="4"/>
      <c r="D67" s="4"/>
      <c r="E67" s="4"/>
      <c r="F67" s="4"/>
      <c r="G67" s="6"/>
      <c r="H67" s="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 x14ac:dyDescent="0.25">
      <c r="A68" s="4"/>
      <c r="B68" s="4"/>
      <c r="C68" s="4"/>
      <c r="D68" s="4"/>
      <c r="E68" s="4"/>
      <c r="F68" s="4"/>
      <c r="G68" s="6"/>
      <c r="H68" s="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 x14ac:dyDescent="0.25">
      <c r="A69" s="4"/>
      <c r="B69" s="4"/>
      <c r="C69" s="4"/>
      <c r="D69" s="4"/>
      <c r="E69" s="4"/>
      <c r="F69" s="4"/>
      <c r="G69" s="6"/>
      <c r="H69" s="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 x14ac:dyDescent="0.25">
      <c r="A70" s="4"/>
      <c r="B70" s="4"/>
      <c r="C70" s="4"/>
      <c r="D70" s="4"/>
      <c r="E70" s="4"/>
      <c r="F70" s="4"/>
      <c r="G70" s="6"/>
      <c r="H70" s="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x14ac:dyDescent="0.25">
      <c r="A71" s="4"/>
      <c r="B71" s="4"/>
      <c r="C71" s="4"/>
      <c r="D71" s="4"/>
      <c r="E71" s="4"/>
      <c r="F71" s="4"/>
      <c r="G71" s="6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x14ac:dyDescent="0.25">
      <c r="A72" s="4"/>
      <c r="B72" s="4"/>
      <c r="C72" s="4"/>
      <c r="D72" s="4"/>
      <c r="E72" s="4"/>
      <c r="F72" s="4"/>
      <c r="G72" s="6"/>
      <c r="H72" s="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x14ac:dyDescent="0.25">
      <c r="A73" s="4"/>
      <c r="B73" s="4"/>
      <c r="C73" s="4"/>
      <c r="D73" s="4"/>
      <c r="E73" s="4"/>
      <c r="F73" s="4"/>
      <c r="G73" s="6"/>
      <c r="H73" s="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x14ac:dyDescent="0.25">
      <c r="A74" s="4"/>
      <c r="B74" s="4"/>
      <c r="C74" s="4"/>
      <c r="D74" s="4"/>
      <c r="E74" s="4"/>
      <c r="F74" s="4"/>
      <c r="G74" s="6"/>
      <c r="H74" s="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x14ac:dyDescent="0.25">
      <c r="A75" s="4"/>
      <c r="B75" s="4"/>
      <c r="C75" s="4"/>
      <c r="D75" s="4"/>
      <c r="E75" s="4"/>
      <c r="F75" s="4"/>
      <c r="G75" s="6"/>
      <c r="H75" s="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x14ac:dyDescent="0.25">
      <c r="A76" s="4"/>
      <c r="B76" s="4"/>
      <c r="C76" s="4"/>
      <c r="D76" s="4"/>
      <c r="E76" s="4"/>
      <c r="F76" s="4"/>
      <c r="G76" s="6"/>
      <c r="H76" s="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x14ac:dyDescent="0.25">
      <c r="A77" s="4"/>
      <c r="B77" s="4"/>
      <c r="C77" s="4"/>
      <c r="D77" s="4"/>
      <c r="E77" s="4"/>
      <c r="F77" s="4"/>
      <c r="G77" s="6"/>
      <c r="H77" s="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x14ac:dyDescent="0.25">
      <c r="A78" s="4"/>
      <c r="B78" s="4"/>
      <c r="C78" s="4"/>
      <c r="D78" s="4"/>
      <c r="E78" s="4"/>
      <c r="F78" s="4"/>
      <c r="G78" s="6"/>
      <c r="H78" s="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x14ac:dyDescent="0.25">
      <c r="A79" s="4"/>
      <c r="B79" s="4"/>
      <c r="C79" s="4"/>
      <c r="D79" s="4"/>
      <c r="E79" s="4"/>
      <c r="F79" s="4"/>
      <c r="G79" s="6"/>
      <c r="H79" s="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x14ac:dyDescent="0.25">
      <c r="A80" s="4"/>
      <c r="B80" s="4"/>
      <c r="C80" s="4"/>
      <c r="D80" s="4"/>
      <c r="E80" s="4"/>
      <c r="F80" s="4"/>
      <c r="G80" s="6"/>
      <c r="H80" s="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x14ac:dyDescent="0.25">
      <c r="A81" s="4"/>
      <c r="B81" s="4"/>
      <c r="C81" s="4"/>
      <c r="D81" s="4"/>
      <c r="E81" s="4"/>
      <c r="F81" s="4"/>
      <c r="G81" s="6"/>
      <c r="H81" s="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x14ac:dyDescent="0.25">
      <c r="A82" s="4"/>
      <c r="B82" s="4"/>
      <c r="C82" s="4"/>
      <c r="D82" s="4"/>
      <c r="E82" s="4"/>
      <c r="F82" s="4"/>
      <c r="G82" s="6"/>
      <c r="H82" s="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 x14ac:dyDescent="0.25">
      <c r="A83" s="4"/>
      <c r="B83" s="4"/>
      <c r="C83" s="4"/>
      <c r="D83" s="4"/>
      <c r="E83" s="4"/>
      <c r="F83" s="4"/>
      <c r="G83" s="6"/>
      <c r="H83" s="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 x14ac:dyDescent="0.25">
      <c r="A84" s="4"/>
      <c r="B84" s="4"/>
      <c r="C84" s="4"/>
      <c r="D84" s="4"/>
      <c r="E84" s="4"/>
      <c r="F84" s="4"/>
      <c r="G84" s="6"/>
      <c r="H84" s="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 x14ac:dyDescent="0.25">
      <c r="A85" s="4"/>
      <c r="B85" s="4"/>
      <c r="C85" s="4"/>
      <c r="D85" s="4"/>
      <c r="E85" s="4"/>
      <c r="F85" s="4"/>
      <c r="G85" s="6"/>
      <c r="H85" s="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x14ac:dyDescent="0.25">
      <c r="A86" s="4"/>
      <c r="B86" s="4"/>
      <c r="C86" s="4"/>
      <c r="D86" s="4"/>
      <c r="E86" s="4"/>
      <c r="F86" s="4"/>
      <c r="G86" s="6"/>
      <c r="H86" s="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 x14ac:dyDescent="0.25">
      <c r="A87" s="4"/>
      <c r="B87" s="4"/>
      <c r="C87" s="4"/>
      <c r="D87" s="4"/>
      <c r="E87" s="4"/>
      <c r="F87" s="4"/>
      <c r="G87" s="6"/>
      <c r="H87" s="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 x14ac:dyDescent="0.25">
      <c r="A88" s="4"/>
      <c r="B88" s="4"/>
      <c r="C88" s="4"/>
      <c r="D88" s="4"/>
      <c r="E88" s="4"/>
      <c r="F88" s="4"/>
      <c r="G88" s="6"/>
      <c r="H88" s="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 x14ac:dyDescent="0.25">
      <c r="A89" s="4"/>
      <c r="B89" s="4"/>
      <c r="C89" s="4"/>
      <c r="D89" s="4"/>
      <c r="E89" s="4"/>
      <c r="F89" s="4"/>
      <c r="G89" s="6"/>
      <c r="H89" s="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x14ac:dyDescent="0.25">
      <c r="A90" s="4"/>
      <c r="B90" s="4"/>
      <c r="C90" s="4"/>
      <c r="D90" s="4"/>
      <c r="E90" s="4"/>
      <c r="F90" s="4"/>
      <c r="G90" s="6"/>
      <c r="H90" s="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 x14ac:dyDescent="0.25">
      <c r="A91" s="4"/>
      <c r="B91" s="4"/>
      <c r="C91" s="4"/>
      <c r="D91" s="4"/>
      <c r="E91" s="4"/>
      <c r="F91" s="4"/>
      <c r="G91" s="6"/>
      <c r="H91" s="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 x14ac:dyDescent="0.25">
      <c r="A92" s="4"/>
      <c r="B92" s="4"/>
      <c r="C92" s="4"/>
      <c r="D92" s="4"/>
      <c r="E92" s="4"/>
      <c r="F92" s="4"/>
      <c r="G92" s="6"/>
      <c r="H92" s="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 x14ac:dyDescent="0.25">
      <c r="A93" s="4"/>
      <c r="B93" s="4"/>
      <c r="C93" s="4"/>
      <c r="D93" s="4"/>
      <c r="E93" s="4"/>
      <c r="F93" s="4"/>
      <c r="G93" s="6"/>
      <c r="H93" s="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 x14ac:dyDescent="0.25">
      <c r="A94" s="4"/>
      <c r="B94" s="4"/>
      <c r="C94" s="4"/>
      <c r="D94" s="4"/>
      <c r="E94" s="4"/>
      <c r="F94" s="4"/>
      <c r="G94" s="6"/>
      <c r="H94" s="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 x14ac:dyDescent="0.25">
      <c r="A95" s="4"/>
      <c r="B95" s="4"/>
      <c r="C95" s="4"/>
      <c r="D95" s="4"/>
      <c r="E95" s="4"/>
      <c r="F95" s="4"/>
      <c r="G95" s="6"/>
      <c r="H95" s="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 x14ac:dyDescent="0.25">
      <c r="A96" s="4"/>
      <c r="B96" s="4"/>
      <c r="C96" s="4"/>
      <c r="D96" s="4"/>
      <c r="E96" s="4"/>
      <c r="F96" s="4"/>
      <c r="G96" s="6"/>
      <c r="H96" s="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x14ac:dyDescent="0.25">
      <c r="A97" s="4"/>
      <c r="B97" s="4"/>
      <c r="C97" s="4"/>
      <c r="D97" s="4"/>
      <c r="E97" s="4"/>
      <c r="F97" s="4"/>
      <c r="G97" s="6"/>
      <c r="H97" s="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 x14ac:dyDescent="0.25">
      <c r="A98" s="4"/>
      <c r="B98" s="4"/>
      <c r="C98" s="4"/>
      <c r="D98" s="4"/>
      <c r="E98" s="4"/>
      <c r="F98" s="4"/>
      <c r="G98" s="6"/>
      <c r="H98" s="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 x14ac:dyDescent="0.25">
      <c r="A99" s="4"/>
      <c r="B99" s="4"/>
      <c r="C99" s="4"/>
      <c r="D99" s="4"/>
      <c r="E99" s="4"/>
      <c r="F99" s="4"/>
      <c r="G99" s="6"/>
      <c r="H99" s="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 x14ac:dyDescent="0.25">
      <c r="A100" s="4"/>
      <c r="B100" s="4"/>
      <c r="C100" s="4"/>
      <c r="D100" s="4"/>
      <c r="E100" s="4"/>
      <c r="F100" s="4"/>
      <c r="G100" s="6"/>
      <c r="H100" s="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 x14ac:dyDescent="0.25">
      <c r="A101" s="4"/>
      <c r="B101" s="4"/>
      <c r="C101" s="4"/>
      <c r="D101" s="4"/>
      <c r="E101" s="4"/>
      <c r="F101" s="4"/>
      <c r="G101" s="6"/>
      <c r="H101" s="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 x14ac:dyDescent="0.25">
      <c r="A102" s="4"/>
      <c r="B102" s="4"/>
      <c r="C102" s="4"/>
      <c r="D102" s="4"/>
      <c r="E102" s="4"/>
      <c r="F102" s="4"/>
      <c r="G102" s="6"/>
      <c r="H102" s="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 x14ac:dyDescent="0.25">
      <c r="A103" s="4"/>
      <c r="B103" s="4"/>
      <c r="C103" s="4"/>
      <c r="D103" s="4"/>
      <c r="E103" s="4"/>
      <c r="F103" s="4"/>
      <c r="G103" s="6"/>
      <c r="H103" s="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 x14ac:dyDescent="0.25">
      <c r="A104" s="4"/>
      <c r="B104" s="4"/>
      <c r="C104" s="4"/>
      <c r="D104" s="4"/>
      <c r="E104" s="4"/>
      <c r="F104" s="4"/>
      <c r="G104" s="6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 x14ac:dyDescent="0.25">
      <c r="A105" s="4"/>
      <c r="B105" s="4"/>
      <c r="C105" s="4"/>
      <c r="D105" s="4"/>
      <c r="E105" s="4"/>
      <c r="F105" s="4"/>
      <c r="G105" s="6"/>
      <c r="H105" s="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 x14ac:dyDescent="0.25">
      <c r="A106" s="4"/>
      <c r="B106" s="4"/>
      <c r="C106" s="4"/>
      <c r="D106" s="4"/>
      <c r="E106" s="4"/>
      <c r="F106" s="4"/>
      <c r="G106" s="6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 x14ac:dyDescent="0.25">
      <c r="A107" s="4"/>
      <c r="B107" s="4"/>
      <c r="C107" s="4"/>
      <c r="D107" s="4"/>
      <c r="E107" s="4"/>
      <c r="F107" s="4"/>
      <c r="G107" s="6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 x14ac:dyDescent="0.25">
      <c r="A108" s="4"/>
      <c r="B108" s="4"/>
      <c r="C108" s="4"/>
      <c r="D108" s="4"/>
      <c r="E108" s="4"/>
      <c r="F108" s="4"/>
      <c r="G108" s="6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 x14ac:dyDescent="0.25">
      <c r="A109" s="4"/>
      <c r="B109" s="4"/>
      <c r="C109" s="4"/>
      <c r="D109" s="4"/>
      <c r="E109" s="4"/>
      <c r="F109" s="4"/>
      <c r="G109" s="6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 x14ac:dyDescent="0.25">
      <c r="A110" s="4"/>
      <c r="B110" s="4"/>
      <c r="C110" s="4"/>
      <c r="D110" s="4"/>
      <c r="E110" s="4"/>
      <c r="F110" s="4"/>
      <c r="G110" s="6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 x14ac:dyDescent="0.25">
      <c r="A111" s="4"/>
      <c r="B111" s="4"/>
      <c r="C111" s="4"/>
      <c r="D111" s="4"/>
      <c r="E111" s="4"/>
      <c r="F111" s="4"/>
      <c r="G111" s="6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 x14ac:dyDescent="0.25">
      <c r="A112" s="4"/>
      <c r="B112" s="4"/>
      <c r="C112" s="4"/>
      <c r="D112" s="4"/>
      <c r="E112" s="4"/>
      <c r="F112" s="4"/>
      <c r="G112" s="6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 x14ac:dyDescent="0.25">
      <c r="A113" s="4"/>
      <c r="B113" s="4"/>
      <c r="C113" s="4"/>
      <c r="D113" s="4"/>
      <c r="E113" s="4"/>
      <c r="F113" s="4"/>
      <c r="G113" s="6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 x14ac:dyDescent="0.25">
      <c r="A114" s="4"/>
      <c r="B114" s="4"/>
      <c r="C114" s="4"/>
      <c r="D114" s="4"/>
      <c r="E114" s="4"/>
      <c r="F114" s="4"/>
      <c r="G114" s="6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 x14ac:dyDescent="0.25">
      <c r="A115" s="4"/>
      <c r="B115" s="4"/>
      <c r="C115" s="4"/>
      <c r="D115" s="4"/>
      <c r="E115" s="4"/>
      <c r="F115" s="4"/>
      <c r="G115" s="6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 x14ac:dyDescent="0.25">
      <c r="A116" s="4"/>
      <c r="B116" s="4"/>
      <c r="C116" s="4"/>
      <c r="D116" s="4"/>
      <c r="E116" s="4"/>
      <c r="F116" s="4"/>
      <c r="G116" s="6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 x14ac:dyDescent="0.25">
      <c r="A117" s="4"/>
      <c r="B117" s="4"/>
      <c r="C117" s="4"/>
      <c r="D117" s="4"/>
      <c r="E117" s="4"/>
      <c r="F117" s="4"/>
      <c r="G117" s="6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 x14ac:dyDescent="0.25">
      <c r="A118" s="4"/>
      <c r="B118" s="4"/>
      <c r="C118" s="4"/>
      <c r="D118" s="4"/>
      <c r="E118" s="4"/>
      <c r="F118" s="4"/>
      <c r="G118" s="6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 x14ac:dyDescent="0.25">
      <c r="A119" s="4"/>
      <c r="B119" s="4"/>
      <c r="C119" s="4"/>
      <c r="D119" s="4"/>
      <c r="E119" s="4"/>
      <c r="F119" s="4"/>
      <c r="G119" s="6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 x14ac:dyDescent="0.25">
      <c r="A120" s="4"/>
      <c r="B120" s="4"/>
      <c r="C120" s="4"/>
      <c r="D120" s="4"/>
      <c r="E120" s="4"/>
      <c r="F120" s="4"/>
      <c r="G120" s="6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 x14ac:dyDescent="0.25">
      <c r="A121" s="4"/>
      <c r="B121" s="4"/>
      <c r="C121" s="4"/>
      <c r="D121" s="4"/>
      <c r="E121" s="4"/>
      <c r="F121" s="4"/>
      <c r="G121" s="6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 x14ac:dyDescent="0.25">
      <c r="A122" s="4"/>
      <c r="B122" s="4"/>
      <c r="C122" s="4"/>
      <c r="D122" s="4"/>
      <c r="E122" s="4"/>
      <c r="F122" s="4"/>
      <c r="G122" s="6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 x14ac:dyDescent="0.25">
      <c r="A123" s="4"/>
      <c r="B123" s="4"/>
      <c r="C123" s="4"/>
      <c r="D123" s="4"/>
      <c r="E123" s="4"/>
      <c r="F123" s="4"/>
      <c r="G123" s="6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 x14ac:dyDescent="0.25">
      <c r="A124" s="4"/>
      <c r="B124" s="4"/>
      <c r="C124" s="4"/>
      <c r="D124" s="4"/>
      <c r="E124" s="4"/>
      <c r="F124" s="4"/>
      <c r="G124" s="6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 x14ac:dyDescent="0.25">
      <c r="A125" s="4"/>
      <c r="B125" s="4"/>
      <c r="C125" s="4"/>
      <c r="D125" s="4"/>
      <c r="E125" s="4"/>
      <c r="F125" s="4"/>
      <c r="G125" s="6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 x14ac:dyDescent="0.25">
      <c r="A126" s="4"/>
      <c r="B126" s="4"/>
      <c r="C126" s="4"/>
      <c r="D126" s="4"/>
      <c r="E126" s="4"/>
      <c r="F126" s="4"/>
      <c r="G126" s="6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 x14ac:dyDescent="0.25">
      <c r="A127" s="4"/>
      <c r="B127" s="4"/>
      <c r="C127" s="4"/>
      <c r="D127" s="4"/>
      <c r="E127" s="4"/>
      <c r="F127" s="4"/>
      <c r="G127" s="6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 x14ac:dyDescent="0.25">
      <c r="A128" s="4"/>
      <c r="B128" s="4"/>
      <c r="C128" s="4"/>
      <c r="D128" s="4"/>
      <c r="E128" s="4"/>
      <c r="F128" s="4"/>
      <c r="G128" s="6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 x14ac:dyDescent="0.25">
      <c r="A129" s="4"/>
      <c r="B129" s="4"/>
      <c r="C129" s="4"/>
      <c r="D129" s="4"/>
      <c r="E129" s="4"/>
      <c r="F129" s="4"/>
      <c r="G129" s="6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 x14ac:dyDescent="0.25">
      <c r="A130" s="4"/>
      <c r="B130" s="4"/>
      <c r="C130" s="4"/>
      <c r="D130" s="4"/>
      <c r="E130" s="4"/>
      <c r="F130" s="4"/>
      <c r="G130" s="6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 x14ac:dyDescent="0.25">
      <c r="A131" s="4"/>
      <c r="B131" s="4"/>
      <c r="C131" s="4"/>
      <c r="D131" s="4"/>
      <c r="E131" s="4"/>
      <c r="F131" s="4"/>
      <c r="G131" s="6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 x14ac:dyDescent="0.25">
      <c r="A132" s="4"/>
      <c r="B132" s="4"/>
      <c r="C132" s="4"/>
      <c r="D132" s="4"/>
      <c r="E132" s="4"/>
      <c r="F132" s="4"/>
      <c r="G132" s="6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 x14ac:dyDescent="0.25">
      <c r="A133" s="4"/>
      <c r="B133" s="4"/>
      <c r="C133" s="4"/>
      <c r="D133" s="4"/>
      <c r="E133" s="4"/>
      <c r="F133" s="4"/>
      <c r="G133" s="6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 x14ac:dyDescent="0.25">
      <c r="A134" s="4"/>
      <c r="B134" s="4"/>
      <c r="C134" s="4"/>
      <c r="D134" s="4"/>
      <c r="E134" s="4"/>
      <c r="F134" s="4"/>
      <c r="G134" s="6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 x14ac:dyDescent="0.25">
      <c r="A135" s="4"/>
      <c r="B135" s="4"/>
      <c r="C135" s="4"/>
      <c r="D135" s="4"/>
      <c r="E135" s="4"/>
      <c r="F135" s="4"/>
      <c r="G135" s="6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 x14ac:dyDescent="0.25">
      <c r="A136" s="4"/>
      <c r="B136" s="4"/>
      <c r="C136" s="4"/>
      <c r="D136" s="4"/>
      <c r="E136" s="4"/>
      <c r="F136" s="4"/>
      <c r="G136" s="6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 x14ac:dyDescent="0.25">
      <c r="A137" s="4"/>
      <c r="B137" s="4"/>
      <c r="C137" s="4"/>
      <c r="D137" s="4"/>
      <c r="E137" s="4"/>
      <c r="F137" s="4"/>
      <c r="G137" s="6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 x14ac:dyDescent="0.25">
      <c r="A138" s="4"/>
      <c r="B138" s="4"/>
      <c r="C138" s="4"/>
      <c r="D138" s="4"/>
      <c r="E138" s="4"/>
      <c r="F138" s="4"/>
      <c r="G138" s="6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 x14ac:dyDescent="0.25">
      <c r="A139" s="4"/>
      <c r="B139" s="4"/>
      <c r="C139" s="4"/>
      <c r="D139" s="4"/>
      <c r="E139" s="4"/>
      <c r="F139" s="4"/>
      <c r="G139" s="6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 x14ac:dyDescent="0.25">
      <c r="A140" s="4"/>
      <c r="B140" s="4"/>
      <c r="C140" s="4"/>
      <c r="D140" s="4"/>
      <c r="E140" s="4"/>
      <c r="F140" s="4"/>
      <c r="G140" s="6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 x14ac:dyDescent="0.25">
      <c r="A141" s="4"/>
      <c r="B141" s="4"/>
      <c r="C141" s="4"/>
      <c r="D141" s="4"/>
      <c r="E141" s="4"/>
      <c r="F141" s="4"/>
      <c r="G141" s="6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 x14ac:dyDescent="0.25">
      <c r="A142" s="4"/>
      <c r="B142" s="4"/>
      <c r="C142" s="4"/>
      <c r="D142" s="4"/>
      <c r="E142" s="4"/>
      <c r="F142" s="4"/>
      <c r="G142" s="6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 x14ac:dyDescent="0.25">
      <c r="A143" s="4"/>
      <c r="B143" s="4"/>
      <c r="C143" s="4"/>
      <c r="D143" s="4"/>
      <c r="E143" s="4"/>
      <c r="F143" s="4"/>
      <c r="G143" s="6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 x14ac:dyDescent="0.25">
      <c r="A144" s="4"/>
      <c r="B144" s="4"/>
      <c r="C144" s="4"/>
      <c r="D144" s="4"/>
      <c r="E144" s="4"/>
      <c r="F144" s="4"/>
      <c r="G144" s="6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 x14ac:dyDescent="0.25">
      <c r="A145" s="4"/>
      <c r="B145" s="4"/>
      <c r="C145" s="4"/>
      <c r="D145" s="4"/>
      <c r="E145" s="4"/>
      <c r="F145" s="4"/>
      <c r="G145" s="6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 x14ac:dyDescent="0.25">
      <c r="A146" s="4"/>
      <c r="B146" s="4"/>
      <c r="C146" s="4"/>
      <c r="D146" s="4"/>
      <c r="E146" s="4"/>
      <c r="F146" s="4"/>
      <c r="G146" s="6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 x14ac:dyDescent="0.25">
      <c r="A147" s="4"/>
      <c r="B147" s="4"/>
      <c r="C147" s="4"/>
      <c r="D147" s="4"/>
      <c r="E147" s="4"/>
      <c r="F147" s="4"/>
      <c r="G147" s="6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 x14ac:dyDescent="0.25">
      <c r="A148" s="4"/>
      <c r="B148" s="4"/>
      <c r="C148" s="4"/>
      <c r="D148" s="4"/>
      <c r="E148" s="4"/>
      <c r="F148" s="4"/>
      <c r="G148" s="6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 x14ac:dyDescent="0.25">
      <c r="A149" s="4"/>
      <c r="B149" s="4"/>
      <c r="C149" s="4"/>
      <c r="D149" s="4"/>
      <c r="E149" s="4"/>
      <c r="F149" s="4"/>
      <c r="G149" s="6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 x14ac:dyDescent="0.25">
      <c r="A150" s="4"/>
      <c r="B150" s="4"/>
      <c r="C150" s="4"/>
      <c r="D150" s="4"/>
      <c r="E150" s="4"/>
      <c r="F150" s="4"/>
      <c r="G150" s="6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 x14ac:dyDescent="0.25">
      <c r="A151" s="4"/>
      <c r="B151" s="4"/>
      <c r="C151" s="4"/>
      <c r="D151" s="4"/>
      <c r="E151" s="4"/>
      <c r="F151" s="4"/>
      <c r="G151" s="6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 x14ac:dyDescent="0.25">
      <c r="A152" s="4"/>
      <c r="B152" s="4"/>
      <c r="C152" s="4"/>
      <c r="D152" s="4"/>
      <c r="E152" s="4"/>
      <c r="F152" s="4"/>
      <c r="G152" s="6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 x14ac:dyDescent="0.25">
      <c r="A153" s="4"/>
      <c r="B153" s="4"/>
      <c r="C153" s="4"/>
      <c r="D153" s="4"/>
      <c r="E153" s="4"/>
      <c r="F153" s="4"/>
      <c r="G153" s="6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 x14ac:dyDescent="0.25">
      <c r="A154" s="4"/>
      <c r="B154" s="4"/>
      <c r="C154" s="4"/>
      <c r="D154" s="4"/>
      <c r="E154" s="4"/>
      <c r="F154" s="4"/>
      <c r="G154" s="6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 x14ac:dyDescent="0.25">
      <c r="A155" s="4"/>
      <c r="B155" s="4"/>
      <c r="C155" s="4"/>
      <c r="D155" s="4"/>
      <c r="E155" s="4"/>
      <c r="F155" s="4"/>
      <c r="G155" s="6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 x14ac:dyDescent="0.25">
      <c r="A156" s="4"/>
      <c r="B156" s="4"/>
      <c r="C156" s="4"/>
      <c r="D156" s="4"/>
      <c r="E156" s="4"/>
      <c r="F156" s="4"/>
      <c r="G156" s="6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 x14ac:dyDescent="0.25">
      <c r="A157" s="4"/>
      <c r="B157" s="4"/>
      <c r="C157" s="4"/>
      <c r="D157" s="4"/>
      <c r="E157" s="4"/>
      <c r="F157" s="4"/>
      <c r="G157" s="6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 x14ac:dyDescent="0.25">
      <c r="A158" s="4"/>
      <c r="B158" s="4"/>
      <c r="C158" s="4"/>
      <c r="D158" s="4"/>
      <c r="E158" s="4"/>
      <c r="F158" s="4"/>
      <c r="G158" s="6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 x14ac:dyDescent="0.25">
      <c r="A159" s="4"/>
      <c r="B159" s="4"/>
      <c r="C159" s="4"/>
      <c r="D159" s="4"/>
      <c r="E159" s="4"/>
      <c r="F159" s="4"/>
      <c r="G159" s="6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</sheetData>
  <sheetProtection algorithmName="SHA-512" hashValue="Oiv7wm6qdzgVpFfY1wKt84rb4lxzCVKJXZJgO83g6+6dtqF79lRCNeWumIZP1zrI4ib+OYPBK7fojIReJCJRtA==" saltValue="1zLWOnoasjtuSEnHYF7JTA==" spinCount="100000" sheet="1" objects="1" scenarios="1"/>
  <mergeCells count="39">
    <mergeCell ref="A65:H65"/>
    <mergeCell ref="A66:H66"/>
    <mergeCell ref="C59:H59"/>
    <mergeCell ref="C60:H60"/>
    <mergeCell ref="C61:H61"/>
    <mergeCell ref="A62:H62"/>
    <mergeCell ref="A63:H63"/>
    <mergeCell ref="A64:H64"/>
    <mergeCell ref="A51:H51"/>
    <mergeCell ref="A53:H53"/>
    <mergeCell ref="A54:H54"/>
    <mergeCell ref="C56:H56"/>
    <mergeCell ref="C57:H57"/>
    <mergeCell ref="C58:H58"/>
    <mergeCell ref="A41:A42"/>
    <mergeCell ref="B41:B42"/>
    <mergeCell ref="A43:A46"/>
    <mergeCell ref="B43:B46"/>
    <mergeCell ref="A47:A50"/>
    <mergeCell ref="B47:B50"/>
    <mergeCell ref="A25:A29"/>
    <mergeCell ref="B25:B29"/>
    <mergeCell ref="A30:A33"/>
    <mergeCell ref="B30:B33"/>
    <mergeCell ref="A34:A35"/>
    <mergeCell ref="A36:A40"/>
    <mergeCell ref="B36:B40"/>
    <mergeCell ref="A13:A15"/>
    <mergeCell ref="B13:B15"/>
    <mergeCell ref="A16:A21"/>
    <mergeCell ref="B16:B21"/>
    <mergeCell ref="A23:A24"/>
    <mergeCell ref="B23:B24"/>
    <mergeCell ref="A4:A6"/>
    <mergeCell ref="B4:B6"/>
    <mergeCell ref="A7:A9"/>
    <mergeCell ref="B7:B9"/>
    <mergeCell ref="A10:A12"/>
    <mergeCell ref="B10:B12"/>
  </mergeCells>
  <conditionalFormatting sqref="E4:E42">
    <cfRule type="containsText" dxfId="7" priority="6" operator="containsText" text="N/D">
      <formula>NOT(ISERROR(SEARCH("N/D",E4)))</formula>
    </cfRule>
  </conditionalFormatting>
  <conditionalFormatting sqref="E4:E42">
    <cfRule type="cellIs" dxfId="6" priority="5" operator="between">
      <formula>0</formula>
      <formula>40</formula>
    </cfRule>
  </conditionalFormatting>
  <conditionalFormatting sqref="E4:E50">
    <cfRule type="cellIs" dxfId="5" priority="1" operator="between">
      <formula>201</formula>
      <formula>10000</formula>
    </cfRule>
    <cfRule type="cellIs" dxfId="4" priority="2" operator="between">
      <formula>121</formula>
      <formula>200</formula>
    </cfRule>
    <cfRule type="cellIs" dxfId="3" priority="3" operator="between">
      <formula>81</formula>
      <formula>120</formula>
    </cfRule>
    <cfRule type="cellIs" dxfId="2" priority="4" operator="between">
      <formula>41</formula>
      <formula>80</formula>
    </cfRule>
  </conditionalFormatting>
  <conditionalFormatting sqref="E43:E50">
    <cfRule type="cellIs" dxfId="1" priority="7" operator="between">
      <formula>0</formula>
      <formula>40</formula>
    </cfRule>
    <cfRule type="containsText" dxfId="0" priority="8" operator="containsText" text="N/D">
      <formula>NOT(ISERROR(SEARCH("N/D",E43)))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59"/>
  <sheetViews>
    <sheetView zoomScaleNormal="100" workbookViewId="0">
      <selection activeCell="E1" sqref="E1"/>
    </sheetView>
  </sheetViews>
  <sheetFormatPr defaultColWidth="9.140625" defaultRowHeight="12.75" x14ac:dyDescent="0.25"/>
  <cols>
    <col min="1" max="1" width="19.5703125" style="1" bestFit="1" customWidth="1"/>
    <col min="2" max="2" width="18.42578125" style="1" customWidth="1"/>
    <col min="3" max="3" width="15.42578125" style="1" bestFit="1" customWidth="1"/>
    <col min="4" max="4" width="13.42578125" style="1" customWidth="1"/>
    <col min="5" max="5" width="14.140625" style="1" customWidth="1"/>
    <col min="6" max="6" width="15.85546875" style="1" customWidth="1"/>
    <col min="7" max="7" width="49.85546875" style="3" customWidth="1"/>
    <col min="8" max="8" width="51.7109375" style="2" customWidth="1"/>
    <col min="9" max="16384" width="9.140625" style="1"/>
  </cols>
  <sheetData>
    <row r="1" spans="1:36" ht="77.25" customHeight="1" x14ac:dyDescent="0.25">
      <c r="A1" s="12"/>
      <c r="B1" s="12"/>
      <c r="D1" s="37" t="s">
        <v>102</v>
      </c>
      <c r="E1" s="11"/>
      <c r="F1" s="36">
        <v>46205.412418981483</v>
      </c>
      <c r="G1" s="35" t="s">
        <v>50</v>
      </c>
      <c r="I1" s="4"/>
      <c r="J1" s="10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9" customHeight="1" x14ac:dyDescent="0.25">
      <c r="A2" s="33"/>
      <c r="B2" s="33"/>
      <c r="C2" s="33"/>
      <c r="D2" s="34"/>
      <c r="E2" s="34"/>
      <c r="F2" s="33"/>
      <c r="G2" s="33"/>
      <c r="H2" s="3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38.25" customHeight="1" x14ac:dyDescent="0.25">
      <c r="A3" s="32" t="s">
        <v>101</v>
      </c>
      <c r="B3" s="31" t="s">
        <v>0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s="8" customFormat="1" ht="75" customHeight="1" x14ac:dyDescent="0.2">
      <c r="A4" s="72" t="s">
        <v>7</v>
      </c>
      <c r="B4" s="72" t="s">
        <v>8</v>
      </c>
      <c r="C4" s="24" t="s">
        <v>51</v>
      </c>
      <c r="D4" s="25">
        <v>20</v>
      </c>
      <c r="E4" s="26">
        <f t="shared" ref="E4:E50" si="0">IF(D4="","N/D",D4)</f>
        <v>20</v>
      </c>
      <c r="F4" s="25" t="str">
        <f t="shared" ref="F4:F50" si="1">IF(D4="","",IF(D4&lt;=40,$A$57,IF(D4&lt;=80,$A$58,IF(D4&lt;=120,$A$59, IF(D4&lt;=200,$A$60,$A$61)))))</f>
        <v>Boa</v>
      </c>
      <c r="G4" s="24" t="s">
        <v>47</v>
      </c>
      <c r="H4" s="24" t="str">
        <f t="shared" ref="H4:H24" si="2">IF(D4="","",IF(D4&lt;=40,$C$57,IF(D4&lt;=80,$C$58,IF(D4&lt;=120,$C$59,IF(D4&lt;=200,$C$60,IF(D4&gt;200,$C$61,))))))</f>
        <v>-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6" s="8" customFormat="1" ht="75" customHeight="1" x14ac:dyDescent="0.2">
      <c r="A5" s="73"/>
      <c r="B5" s="73"/>
      <c r="C5" s="27" t="s">
        <v>52</v>
      </c>
      <c r="D5" s="25"/>
      <c r="E5" s="26" t="str">
        <f t="shared" si="0"/>
        <v>N/D</v>
      </c>
      <c r="F5" s="25" t="str">
        <f t="shared" si="1"/>
        <v/>
      </c>
      <c r="G5" s="24"/>
      <c r="H5" s="24" t="str">
        <f t="shared" si="2"/>
        <v/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s="8" customFormat="1" ht="75" customHeight="1" x14ac:dyDescent="0.2">
      <c r="A6" s="74"/>
      <c r="B6" s="74"/>
      <c r="C6" s="24" t="s">
        <v>53</v>
      </c>
      <c r="D6" s="25"/>
      <c r="E6" s="26" t="str">
        <f t="shared" si="0"/>
        <v>N/D</v>
      </c>
      <c r="F6" s="25" t="str">
        <f t="shared" si="1"/>
        <v/>
      </c>
      <c r="G6" s="24"/>
      <c r="H6" s="24" t="str">
        <f t="shared" si="2"/>
        <v/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75" customHeight="1" x14ac:dyDescent="0.25">
      <c r="A7" s="72" t="s">
        <v>7</v>
      </c>
      <c r="B7" s="77" t="s">
        <v>9</v>
      </c>
      <c r="C7" s="24" t="s">
        <v>54</v>
      </c>
      <c r="D7" s="25">
        <v>55</v>
      </c>
      <c r="E7" s="26">
        <f t="shared" si="0"/>
        <v>55</v>
      </c>
      <c r="F7" s="25" t="str">
        <f t="shared" si="1"/>
        <v>Moderada</v>
      </c>
      <c r="G7" s="24" t="s">
        <v>48</v>
      </c>
      <c r="H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8" customFormat="1" ht="78" customHeight="1" x14ac:dyDescent="0.2">
      <c r="A8" s="73"/>
      <c r="B8" s="79"/>
      <c r="C8" s="24" t="s">
        <v>55</v>
      </c>
      <c r="D8" s="25">
        <v>73</v>
      </c>
      <c r="E8" s="26">
        <f t="shared" si="0"/>
        <v>73</v>
      </c>
      <c r="F8" s="25" t="str">
        <f t="shared" si="1"/>
        <v>Moderada</v>
      </c>
      <c r="G8" s="24" t="s">
        <v>47</v>
      </c>
      <c r="H8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s="8" customFormat="1" ht="75" customHeight="1" x14ac:dyDescent="0.2">
      <c r="A9" s="74"/>
      <c r="B9" s="78"/>
      <c r="C9" s="24" t="s">
        <v>56</v>
      </c>
      <c r="D9" s="25"/>
      <c r="E9" s="26" t="str">
        <f t="shared" si="0"/>
        <v>N/D</v>
      </c>
      <c r="F9" s="25" t="str">
        <f t="shared" si="1"/>
        <v/>
      </c>
      <c r="G9" s="24"/>
      <c r="H9" s="24" t="str">
        <f t="shared" si="2"/>
        <v/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36" s="8" customFormat="1" ht="75" customHeight="1" x14ac:dyDescent="0.2">
      <c r="A10" s="72" t="s">
        <v>7</v>
      </c>
      <c r="B10" s="72" t="s">
        <v>10</v>
      </c>
      <c r="C10" s="24" t="s">
        <v>57</v>
      </c>
      <c r="D10" s="25">
        <v>30</v>
      </c>
      <c r="E10" s="26">
        <f t="shared" si="0"/>
        <v>30</v>
      </c>
      <c r="F10" s="25" t="str">
        <f t="shared" si="1"/>
        <v>Boa</v>
      </c>
      <c r="G10" s="24" t="s">
        <v>49</v>
      </c>
      <c r="H10" s="24" t="str">
        <f t="shared" si="2"/>
        <v>-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36" s="8" customFormat="1" ht="75" customHeight="1" x14ac:dyDescent="0.2">
      <c r="A11" s="73"/>
      <c r="B11" s="73"/>
      <c r="C11" s="24" t="s">
        <v>58</v>
      </c>
      <c r="D11" s="25">
        <v>22</v>
      </c>
      <c r="E11" s="26">
        <f t="shared" si="0"/>
        <v>22</v>
      </c>
      <c r="F11" s="25" t="str">
        <f t="shared" si="1"/>
        <v>Boa</v>
      </c>
      <c r="G11" s="24" t="s">
        <v>47</v>
      </c>
      <c r="H11" s="24" t="str">
        <f t="shared" si="2"/>
        <v>-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36" s="8" customFormat="1" ht="75" customHeight="1" x14ac:dyDescent="0.2">
      <c r="A12" s="74"/>
      <c r="B12" s="74"/>
      <c r="C12" s="24" t="s">
        <v>59</v>
      </c>
      <c r="D12" s="25">
        <v>10</v>
      </c>
      <c r="E12" s="26">
        <f t="shared" si="0"/>
        <v>10</v>
      </c>
      <c r="F12" s="25" t="str">
        <f t="shared" si="1"/>
        <v>Boa</v>
      </c>
      <c r="G12" s="24" t="s">
        <v>100</v>
      </c>
      <c r="H12" s="24" t="str">
        <f t="shared" si="2"/>
        <v>-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36" s="8" customFormat="1" ht="75" customHeight="1" x14ac:dyDescent="0.2">
      <c r="A13" s="72" t="s">
        <v>11</v>
      </c>
      <c r="B13" s="72" t="s">
        <v>12</v>
      </c>
      <c r="C13" s="24" t="s">
        <v>60</v>
      </c>
      <c r="D13" s="25"/>
      <c r="E13" s="26" t="str">
        <f t="shared" si="0"/>
        <v>N/D</v>
      </c>
      <c r="F13" s="25" t="str">
        <f t="shared" si="1"/>
        <v/>
      </c>
      <c r="G13" s="24"/>
      <c r="H13" s="24" t="str">
        <f t="shared" si="2"/>
        <v/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36" s="8" customFormat="1" ht="75" customHeight="1" x14ac:dyDescent="0.2">
      <c r="A14" s="73"/>
      <c r="B14" s="73"/>
      <c r="C14" s="24" t="s">
        <v>61</v>
      </c>
      <c r="D14" s="25">
        <v>25</v>
      </c>
      <c r="E14" s="26">
        <f t="shared" si="0"/>
        <v>25</v>
      </c>
      <c r="F14" s="25" t="str">
        <f t="shared" si="1"/>
        <v>Boa</v>
      </c>
      <c r="G14" s="24" t="s">
        <v>48</v>
      </c>
      <c r="H14" s="24" t="str">
        <f t="shared" si="2"/>
        <v>-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36" s="8" customFormat="1" ht="75" customHeight="1" x14ac:dyDescent="0.2">
      <c r="A15" s="74"/>
      <c r="B15" s="74"/>
      <c r="C15" s="24" t="s">
        <v>62</v>
      </c>
      <c r="D15" s="25">
        <v>23</v>
      </c>
      <c r="E15" s="26">
        <f t="shared" si="0"/>
        <v>23</v>
      </c>
      <c r="F15" s="25" t="str">
        <f t="shared" si="1"/>
        <v>Boa</v>
      </c>
      <c r="G15" s="24" t="s">
        <v>47</v>
      </c>
      <c r="H15" s="24" t="str">
        <f t="shared" si="2"/>
        <v>-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s="8" customFormat="1" ht="75" customHeight="1" x14ac:dyDescent="0.2">
      <c r="A16" s="72" t="s">
        <v>7</v>
      </c>
      <c r="B16" s="72" t="s">
        <v>13</v>
      </c>
      <c r="C16" s="24" t="s">
        <v>63</v>
      </c>
      <c r="D16" s="25">
        <v>35</v>
      </c>
      <c r="E16" s="26">
        <f t="shared" si="0"/>
        <v>35</v>
      </c>
      <c r="F16" s="25" t="str">
        <f t="shared" si="1"/>
        <v>Boa</v>
      </c>
      <c r="G16" s="24" t="s">
        <v>48</v>
      </c>
      <c r="H16" s="24" t="str">
        <f t="shared" si="2"/>
        <v>-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s="8" customFormat="1" ht="75" customHeight="1" x14ac:dyDescent="0.2">
      <c r="A17" s="73"/>
      <c r="B17" s="73"/>
      <c r="C17" s="24" t="s">
        <v>64</v>
      </c>
      <c r="D17" s="25">
        <v>51</v>
      </c>
      <c r="E17" s="26">
        <f t="shared" si="0"/>
        <v>51</v>
      </c>
      <c r="F17" s="25" t="str">
        <f t="shared" si="1"/>
        <v>Moderada</v>
      </c>
      <c r="G17" s="24" t="s">
        <v>47</v>
      </c>
      <c r="H1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s="8" customFormat="1" ht="75" customHeight="1" x14ac:dyDescent="0.2">
      <c r="A18" s="73"/>
      <c r="B18" s="73"/>
      <c r="C18" s="24" t="s">
        <v>65</v>
      </c>
      <c r="D18" s="25">
        <v>49</v>
      </c>
      <c r="E18" s="26">
        <f t="shared" si="0"/>
        <v>49</v>
      </c>
      <c r="F18" s="25" t="str">
        <f t="shared" si="1"/>
        <v>Moderada</v>
      </c>
      <c r="G18" s="24" t="s">
        <v>48</v>
      </c>
      <c r="H18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s="8" customFormat="1" ht="75" customHeight="1" x14ac:dyDescent="0.2">
      <c r="A19" s="73"/>
      <c r="B19" s="73"/>
      <c r="C19" s="24" t="s">
        <v>66</v>
      </c>
      <c r="D19" s="25">
        <v>45</v>
      </c>
      <c r="E19" s="26">
        <f t="shared" si="0"/>
        <v>45</v>
      </c>
      <c r="F19" s="25" t="str">
        <f t="shared" si="1"/>
        <v>Moderada</v>
      </c>
      <c r="G19" s="24" t="s">
        <v>47</v>
      </c>
      <c r="H19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s="8" customFormat="1" ht="75" customHeight="1" x14ac:dyDescent="0.2">
      <c r="A20" s="73"/>
      <c r="B20" s="73"/>
      <c r="C20" s="24" t="s">
        <v>67</v>
      </c>
      <c r="D20" s="25">
        <v>41</v>
      </c>
      <c r="E20" s="26">
        <f t="shared" si="0"/>
        <v>41</v>
      </c>
      <c r="F20" s="25" t="str">
        <f t="shared" si="1"/>
        <v>Moderada</v>
      </c>
      <c r="G20" s="24" t="s">
        <v>47</v>
      </c>
      <c r="H20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s="8" customFormat="1" ht="75" customHeight="1" x14ac:dyDescent="0.2">
      <c r="A21" s="74"/>
      <c r="B21" s="74"/>
      <c r="C21" s="24" t="s">
        <v>68</v>
      </c>
      <c r="D21" s="25">
        <v>58</v>
      </c>
      <c r="E21" s="26">
        <f t="shared" si="0"/>
        <v>58</v>
      </c>
      <c r="F21" s="25" t="str">
        <f t="shared" si="1"/>
        <v>Moderada</v>
      </c>
      <c r="G21" s="24" t="s">
        <v>47</v>
      </c>
      <c r="H21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s="8" customFormat="1" ht="75" customHeight="1" x14ac:dyDescent="0.2">
      <c r="A22" s="29" t="s">
        <v>14</v>
      </c>
      <c r="B22" s="28" t="s">
        <v>15</v>
      </c>
      <c r="C22" s="24" t="s">
        <v>69</v>
      </c>
      <c r="D22" s="25">
        <v>49</v>
      </c>
      <c r="E22" s="26">
        <f t="shared" si="0"/>
        <v>49</v>
      </c>
      <c r="F22" s="25" t="str">
        <f t="shared" si="1"/>
        <v>Moderada</v>
      </c>
      <c r="G22" s="24" t="s">
        <v>47</v>
      </c>
      <c r="H22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s="8" customFormat="1" ht="75" customHeight="1" x14ac:dyDescent="0.2">
      <c r="A23" s="72" t="s">
        <v>7</v>
      </c>
      <c r="B23" s="77" t="s">
        <v>16</v>
      </c>
      <c r="C23" s="24" t="s">
        <v>70</v>
      </c>
      <c r="D23" s="25">
        <v>58</v>
      </c>
      <c r="E23" s="26">
        <f t="shared" si="0"/>
        <v>58</v>
      </c>
      <c r="F23" s="25" t="str">
        <f t="shared" si="1"/>
        <v>Moderada</v>
      </c>
      <c r="G23" s="24" t="s">
        <v>49</v>
      </c>
      <c r="H23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s="8" customFormat="1" ht="75" customHeight="1" x14ac:dyDescent="0.2">
      <c r="A24" s="74"/>
      <c r="B24" s="78"/>
      <c r="C24" s="24" t="s">
        <v>71</v>
      </c>
      <c r="D24" s="25"/>
      <c r="E24" s="26" t="str">
        <f t="shared" si="0"/>
        <v>N/D</v>
      </c>
      <c r="F24" s="25" t="str">
        <f t="shared" si="1"/>
        <v/>
      </c>
      <c r="G24" s="24"/>
      <c r="H24" s="24" t="str">
        <f t="shared" si="2"/>
        <v/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s="8" customFormat="1" ht="75" customHeight="1" x14ac:dyDescent="0.2">
      <c r="A25" s="77" t="s">
        <v>14</v>
      </c>
      <c r="B25" s="77" t="s">
        <v>17</v>
      </c>
      <c r="C25" s="24" t="s">
        <v>99</v>
      </c>
      <c r="D25" s="25">
        <v>26</v>
      </c>
      <c r="E25" s="26">
        <f t="shared" si="0"/>
        <v>26</v>
      </c>
      <c r="F25" s="25" t="str">
        <f t="shared" si="1"/>
        <v>Boa</v>
      </c>
      <c r="G25" s="24" t="s">
        <v>47</v>
      </c>
      <c r="H25" s="24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s="8" customFormat="1" ht="75" customHeight="1" x14ac:dyDescent="0.2">
      <c r="A26" s="79"/>
      <c r="B26" s="79"/>
      <c r="C26" s="24" t="s">
        <v>72</v>
      </c>
      <c r="D26" s="25">
        <v>35</v>
      </c>
      <c r="E26" s="26">
        <f t="shared" si="0"/>
        <v>35</v>
      </c>
      <c r="F26" s="25" t="str">
        <f t="shared" si="1"/>
        <v>Boa</v>
      </c>
      <c r="G26" s="24" t="s">
        <v>48</v>
      </c>
      <c r="H26" s="24" t="str">
        <f>IF(D26="","",IF(D26&lt;=40,$C$57,IF(D26&lt;=80,$C$58,IF(D26&lt;=120,$C$59,IF(D26&lt;=200,$C$60,IF(D26&gt;200,$C$61,))))))</f>
        <v>-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s="8" customFormat="1" ht="75" customHeight="1" x14ac:dyDescent="0.2">
      <c r="A27" s="79"/>
      <c r="B27" s="79"/>
      <c r="C27" s="24" t="s">
        <v>73</v>
      </c>
      <c r="D27" s="25">
        <v>23</v>
      </c>
      <c r="E27" s="26">
        <f t="shared" si="0"/>
        <v>23</v>
      </c>
      <c r="F27" s="25" t="str">
        <f t="shared" si="1"/>
        <v>Boa</v>
      </c>
      <c r="G27" s="24" t="s">
        <v>48</v>
      </c>
      <c r="H27" s="24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s="8" customFormat="1" ht="75" customHeight="1" x14ac:dyDescent="0.2">
      <c r="A28" s="79"/>
      <c r="B28" s="79"/>
      <c r="C28" s="24" t="s">
        <v>74</v>
      </c>
      <c r="D28" s="25">
        <v>22</v>
      </c>
      <c r="E28" s="26">
        <f t="shared" si="0"/>
        <v>22</v>
      </c>
      <c r="F28" s="25" t="str">
        <f t="shared" si="1"/>
        <v>Boa</v>
      </c>
      <c r="G28" s="24" t="s">
        <v>49</v>
      </c>
      <c r="H28" s="24" t="str">
        <f t="shared" ref="H28:H50" si="3">IF(D28="","",IF(D28&lt;=40,$C$57,IF(D28&lt;=80,$C$58,IF(D28&lt;=120,$C$59,IF(D28&lt;=200,$C$60,IF(D28&gt;200,$C$61,))))))</f>
        <v>-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s="8" customFormat="1" ht="75" customHeight="1" x14ac:dyDescent="0.2">
      <c r="A29" s="78"/>
      <c r="B29" s="78"/>
      <c r="C29" s="24" t="s">
        <v>75</v>
      </c>
      <c r="D29" s="25">
        <v>37</v>
      </c>
      <c r="E29" s="26">
        <f t="shared" si="0"/>
        <v>37</v>
      </c>
      <c r="F29" s="25" t="str">
        <f t="shared" si="1"/>
        <v>Boa</v>
      </c>
      <c r="G29" s="24" t="s">
        <v>48</v>
      </c>
      <c r="H29" s="24" t="str">
        <f t="shared" si="3"/>
        <v>-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s="8" customFormat="1" ht="75" customHeight="1" x14ac:dyDescent="0.2">
      <c r="A30" s="77" t="s">
        <v>14</v>
      </c>
      <c r="B30" s="77" t="s">
        <v>18</v>
      </c>
      <c r="C30" s="24" t="s">
        <v>76</v>
      </c>
      <c r="D30" s="25">
        <v>41</v>
      </c>
      <c r="E30" s="26">
        <f t="shared" si="0"/>
        <v>41</v>
      </c>
      <c r="F30" s="25" t="str">
        <f t="shared" si="1"/>
        <v>Moderada</v>
      </c>
      <c r="G30" s="24" t="s">
        <v>48</v>
      </c>
      <c r="H30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s="8" customFormat="1" ht="75" customHeight="1" x14ac:dyDescent="0.2">
      <c r="A31" s="79"/>
      <c r="B31" s="79"/>
      <c r="C31" s="24" t="s">
        <v>77</v>
      </c>
      <c r="D31" s="25">
        <v>43</v>
      </c>
      <c r="E31" s="26">
        <f t="shared" si="0"/>
        <v>43</v>
      </c>
      <c r="F31" s="25" t="str">
        <f t="shared" si="1"/>
        <v>Moderada</v>
      </c>
      <c r="G31" s="24" t="s">
        <v>48</v>
      </c>
      <c r="H31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s="8" customFormat="1" ht="75" customHeight="1" x14ac:dyDescent="0.2">
      <c r="A32" s="79"/>
      <c r="B32" s="79"/>
      <c r="C32" s="24" t="s">
        <v>78</v>
      </c>
      <c r="D32" s="25">
        <v>35</v>
      </c>
      <c r="E32" s="26">
        <f t="shared" si="0"/>
        <v>35</v>
      </c>
      <c r="F32" s="25" t="str">
        <f t="shared" si="1"/>
        <v>Boa</v>
      </c>
      <c r="G32" s="24" t="s">
        <v>48</v>
      </c>
      <c r="H32" s="24" t="str">
        <f t="shared" si="3"/>
        <v>-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s="8" customFormat="1" ht="75" customHeight="1" x14ac:dyDescent="0.2">
      <c r="A33" s="78"/>
      <c r="B33" s="78"/>
      <c r="C33" s="24" t="s">
        <v>79</v>
      </c>
      <c r="D33" s="25">
        <v>43</v>
      </c>
      <c r="E33" s="26">
        <f t="shared" si="0"/>
        <v>43</v>
      </c>
      <c r="F33" s="25" t="str">
        <f t="shared" si="1"/>
        <v>Moderada</v>
      </c>
      <c r="G33" s="24" t="s">
        <v>48</v>
      </c>
      <c r="H33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s="8" customFormat="1" ht="75" customHeight="1" x14ac:dyDescent="0.2">
      <c r="A34" s="72" t="s">
        <v>7</v>
      </c>
      <c r="B34" s="40" t="s">
        <v>19</v>
      </c>
      <c r="C34" s="24" t="s">
        <v>80</v>
      </c>
      <c r="D34" s="25">
        <v>28</v>
      </c>
      <c r="E34" s="26">
        <f t="shared" si="0"/>
        <v>28</v>
      </c>
      <c r="F34" s="25" t="str">
        <f t="shared" si="1"/>
        <v>Boa</v>
      </c>
      <c r="G34" s="24" t="s">
        <v>47</v>
      </c>
      <c r="H34" s="24" t="str">
        <f t="shared" si="3"/>
        <v>-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s="8" customFormat="1" ht="75" customHeight="1" x14ac:dyDescent="0.2">
      <c r="A35" s="74"/>
      <c r="B35" s="28" t="s">
        <v>20</v>
      </c>
      <c r="C35" s="24" t="s">
        <v>81</v>
      </c>
      <c r="D35" s="25">
        <v>19</v>
      </c>
      <c r="E35" s="26">
        <f t="shared" si="0"/>
        <v>19</v>
      </c>
      <c r="F35" s="25" t="str">
        <f t="shared" si="1"/>
        <v>Boa</v>
      </c>
      <c r="G35" s="24" t="s">
        <v>47</v>
      </c>
      <c r="H35" s="24" t="str">
        <f t="shared" si="3"/>
        <v>-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s="8" customFormat="1" ht="75" customHeight="1" x14ac:dyDescent="0.2">
      <c r="A36" s="72" t="s">
        <v>21</v>
      </c>
      <c r="B36" s="72" t="s">
        <v>22</v>
      </c>
      <c r="C36" s="24" t="s">
        <v>82</v>
      </c>
      <c r="D36" s="25"/>
      <c r="E36" s="26" t="str">
        <f t="shared" si="0"/>
        <v>N/D</v>
      </c>
      <c r="F36" s="25" t="str">
        <f t="shared" si="1"/>
        <v/>
      </c>
      <c r="G36" s="24"/>
      <c r="H36" s="24" t="str">
        <f t="shared" si="3"/>
        <v/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s="8" customFormat="1" ht="75" customHeight="1" x14ac:dyDescent="0.2">
      <c r="A37" s="73"/>
      <c r="B37" s="73"/>
      <c r="C37" s="24" t="s">
        <v>83</v>
      </c>
      <c r="D37" s="25"/>
      <c r="E37" s="26" t="str">
        <f t="shared" si="0"/>
        <v>N/D</v>
      </c>
      <c r="F37" s="25" t="str">
        <f t="shared" si="1"/>
        <v/>
      </c>
      <c r="G37" s="24"/>
      <c r="H37" s="24" t="str">
        <f t="shared" si="3"/>
        <v/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s="8" customFormat="1" ht="75" customHeight="1" x14ac:dyDescent="0.2">
      <c r="A38" s="73"/>
      <c r="B38" s="73"/>
      <c r="C38" s="27" t="s">
        <v>84</v>
      </c>
      <c r="D38" s="25"/>
      <c r="E38" s="26" t="str">
        <f t="shared" si="0"/>
        <v>N/D</v>
      </c>
      <c r="F38" s="25" t="str">
        <f t="shared" si="1"/>
        <v/>
      </c>
      <c r="G38" s="24"/>
      <c r="H38" s="24" t="str">
        <f t="shared" si="3"/>
        <v/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s="8" customFormat="1" ht="75" customHeight="1" x14ac:dyDescent="0.2">
      <c r="A39" s="73"/>
      <c r="B39" s="73"/>
      <c r="C39" s="27" t="s">
        <v>85</v>
      </c>
      <c r="D39" s="25"/>
      <c r="E39" s="26" t="str">
        <f t="shared" si="0"/>
        <v>N/D</v>
      </c>
      <c r="F39" s="25" t="str">
        <f t="shared" si="1"/>
        <v/>
      </c>
      <c r="G39" s="24"/>
      <c r="H39" s="24" t="str">
        <f t="shared" si="3"/>
        <v/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s="8" customFormat="1" ht="75" customHeight="1" x14ac:dyDescent="0.2">
      <c r="A40" s="74"/>
      <c r="B40" s="74"/>
      <c r="C40" s="27" t="s">
        <v>86</v>
      </c>
      <c r="D40" s="25"/>
      <c r="E40" s="26" t="str">
        <f t="shared" si="0"/>
        <v>N/D</v>
      </c>
      <c r="F40" s="25" t="str">
        <f t="shared" si="1"/>
        <v/>
      </c>
      <c r="G40" s="24"/>
      <c r="H40" s="24" t="str">
        <f t="shared" si="3"/>
        <v/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s="8" customFormat="1" ht="75" customHeight="1" x14ac:dyDescent="0.2">
      <c r="A41" s="77" t="s">
        <v>23</v>
      </c>
      <c r="B41" s="72" t="s">
        <v>24</v>
      </c>
      <c r="C41" s="24" t="s">
        <v>87</v>
      </c>
      <c r="D41" s="25">
        <v>37</v>
      </c>
      <c r="E41" s="26">
        <f t="shared" si="0"/>
        <v>37</v>
      </c>
      <c r="F41" s="25" t="str">
        <f t="shared" si="1"/>
        <v>Boa</v>
      </c>
      <c r="G41" s="24" t="s">
        <v>47</v>
      </c>
      <c r="H41" s="24" t="str">
        <f t="shared" si="3"/>
        <v>-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s="8" customFormat="1" ht="75" customHeight="1" x14ac:dyDescent="0.2">
      <c r="A42" s="78"/>
      <c r="B42" s="74"/>
      <c r="C42" s="24" t="s">
        <v>88</v>
      </c>
      <c r="D42" s="25"/>
      <c r="E42" s="26" t="str">
        <f t="shared" si="0"/>
        <v>N/D</v>
      </c>
      <c r="F42" s="25" t="str">
        <f t="shared" si="1"/>
        <v/>
      </c>
      <c r="G42" s="24"/>
      <c r="H42" s="24" t="str">
        <f t="shared" si="3"/>
        <v/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s="8" customFormat="1" ht="75" customHeight="1" x14ac:dyDescent="0.2">
      <c r="A43" s="72" t="s">
        <v>7</v>
      </c>
      <c r="B43" s="72" t="s">
        <v>25</v>
      </c>
      <c r="C43" s="25" t="s">
        <v>89</v>
      </c>
      <c r="D43" s="25">
        <v>20</v>
      </c>
      <c r="E43" s="26">
        <f t="shared" si="0"/>
        <v>20</v>
      </c>
      <c r="F43" s="25" t="str">
        <f t="shared" si="1"/>
        <v>Boa</v>
      </c>
      <c r="G43" s="24" t="s">
        <v>47</v>
      </c>
      <c r="H43" s="24" t="str">
        <f t="shared" si="3"/>
        <v>-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s="8" customFormat="1" ht="75" customHeight="1" x14ac:dyDescent="0.2">
      <c r="A44" s="73"/>
      <c r="B44" s="73"/>
      <c r="C44" s="24" t="s">
        <v>90</v>
      </c>
      <c r="D44" s="25">
        <v>61</v>
      </c>
      <c r="E44" s="26">
        <f t="shared" si="0"/>
        <v>61</v>
      </c>
      <c r="F44" s="25" t="str">
        <f t="shared" si="1"/>
        <v>Moderada</v>
      </c>
      <c r="G44" s="24" t="s">
        <v>47</v>
      </c>
      <c r="H44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s="8" customFormat="1" ht="75" customHeight="1" x14ac:dyDescent="0.2">
      <c r="A45" s="73"/>
      <c r="B45" s="73"/>
      <c r="C45" s="24" t="s">
        <v>91</v>
      </c>
      <c r="D45" s="25"/>
      <c r="E45" s="26" t="str">
        <f t="shared" si="0"/>
        <v>N/D</v>
      </c>
      <c r="F45" s="25" t="str">
        <f t="shared" si="1"/>
        <v/>
      </c>
      <c r="G45" s="24"/>
      <c r="H45" s="24" t="str">
        <f t="shared" si="3"/>
        <v/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s="8" customFormat="1" ht="75" customHeight="1" x14ac:dyDescent="0.2">
      <c r="A46" s="74"/>
      <c r="B46" s="73"/>
      <c r="C46" s="24" t="s">
        <v>92</v>
      </c>
      <c r="D46" s="25"/>
      <c r="E46" s="26" t="str">
        <f t="shared" si="0"/>
        <v>N/D</v>
      </c>
      <c r="F46" s="25" t="str">
        <f t="shared" si="1"/>
        <v/>
      </c>
      <c r="G46" s="24"/>
      <c r="H46" s="24" t="str">
        <f t="shared" si="3"/>
        <v/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s="8" customFormat="1" ht="75" customHeight="1" x14ac:dyDescent="0.2">
      <c r="A47" s="77" t="s">
        <v>14</v>
      </c>
      <c r="B47" s="77" t="s">
        <v>26</v>
      </c>
      <c r="C47" s="24" t="s">
        <v>93</v>
      </c>
      <c r="D47" s="25">
        <v>24</v>
      </c>
      <c r="E47" s="26">
        <f t="shared" si="0"/>
        <v>24</v>
      </c>
      <c r="F47" s="25" t="str">
        <f t="shared" si="1"/>
        <v>Boa</v>
      </c>
      <c r="G47" s="24" t="s">
        <v>47</v>
      </c>
      <c r="H47" s="24" t="str">
        <f t="shared" si="3"/>
        <v>-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s="8" customFormat="1" ht="75" customHeight="1" x14ac:dyDescent="0.2">
      <c r="A48" s="79"/>
      <c r="B48" s="79"/>
      <c r="C48" s="24" t="s">
        <v>94</v>
      </c>
      <c r="D48" s="25">
        <v>22</v>
      </c>
      <c r="E48" s="26">
        <f t="shared" si="0"/>
        <v>22</v>
      </c>
      <c r="F48" s="25" t="str">
        <f t="shared" si="1"/>
        <v>Boa</v>
      </c>
      <c r="G48" s="24" t="s">
        <v>48</v>
      </c>
      <c r="H48" s="24" t="str">
        <f t="shared" si="3"/>
        <v>-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s="8" customFormat="1" ht="75" customHeight="1" x14ac:dyDescent="0.2">
      <c r="A49" s="79"/>
      <c r="B49" s="79"/>
      <c r="C49" s="24" t="s">
        <v>95</v>
      </c>
      <c r="D49" s="25">
        <v>33</v>
      </c>
      <c r="E49" s="26">
        <f t="shared" si="0"/>
        <v>33</v>
      </c>
      <c r="F49" s="25" t="str">
        <f t="shared" si="1"/>
        <v>Boa</v>
      </c>
      <c r="G49" s="24" t="s">
        <v>47</v>
      </c>
      <c r="H49" s="24" t="str">
        <f t="shared" si="3"/>
        <v>-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s="8" customFormat="1" ht="75" customHeight="1" x14ac:dyDescent="0.2">
      <c r="A50" s="78"/>
      <c r="B50" s="78"/>
      <c r="C50" s="24" t="s">
        <v>96</v>
      </c>
      <c r="D50" s="25">
        <v>24</v>
      </c>
      <c r="E50" s="26">
        <f t="shared" si="0"/>
        <v>24</v>
      </c>
      <c r="F50" s="25" t="str">
        <f t="shared" si="1"/>
        <v>Boa</v>
      </c>
      <c r="G50" s="24" t="s">
        <v>47</v>
      </c>
      <c r="H50" s="24" t="str">
        <f t="shared" si="3"/>
        <v>-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80"/>
      <c r="B51" s="80"/>
      <c r="C51" s="80"/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x14ac:dyDescent="0.25">
      <c r="A52" s="7"/>
      <c r="B52" s="7"/>
      <c r="C52" s="7"/>
      <c r="D52" s="7"/>
      <c r="E52" s="7"/>
      <c r="F52" s="7"/>
      <c r="G52" s="7"/>
      <c r="H52" s="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ht="15" customHeight="1" x14ac:dyDescent="0.25">
      <c r="A53" s="81" t="s">
        <v>27</v>
      </c>
      <c r="B53" s="81"/>
      <c r="C53" s="81"/>
      <c r="D53" s="81"/>
      <c r="E53" s="81"/>
      <c r="F53" s="81"/>
      <c r="G53" s="81"/>
      <c r="H53" s="8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ht="15" customHeight="1" x14ac:dyDescent="0.25">
      <c r="A54" s="81" t="s">
        <v>28</v>
      </c>
      <c r="B54" s="81"/>
      <c r="C54" s="81"/>
      <c r="D54" s="81"/>
      <c r="E54" s="81"/>
      <c r="F54" s="81"/>
      <c r="G54" s="81"/>
      <c r="H54" s="81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ht="15" customHeight="1" x14ac:dyDescent="0.25">
      <c r="B55" s="41"/>
      <c r="C55" s="41"/>
      <c r="D55" s="41"/>
      <c r="E55" s="41"/>
      <c r="F55" s="41"/>
      <c r="G55" s="41"/>
      <c r="H55" s="41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ht="15" customHeight="1" x14ac:dyDescent="0.25">
      <c r="A56" s="23" t="s">
        <v>29</v>
      </c>
      <c r="B56" s="22" t="s">
        <v>2</v>
      </c>
      <c r="C56" s="75" t="s">
        <v>6</v>
      </c>
      <c r="D56" s="75"/>
      <c r="E56" s="75"/>
      <c r="F56" s="75"/>
      <c r="G56" s="75"/>
      <c r="H56" s="76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ht="29.25" customHeight="1" x14ac:dyDescent="0.25">
      <c r="A57" s="21" t="s">
        <v>30</v>
      </c>
      <c r="B57" s="20" t="s">
        <v>31</v>
      </c>
      <c r="C57" s="65" t="s">
        <v>32</v>
      </c>
      <c r="D57" s="66"/>
      <c r="E57" s="66"/>
      <c r="F57" s="66"/>
      <c r="G57" s="66"/>
      <c r="H57" s="6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ht="39.75" customHeight="1" x14ac:dyDescent="0.25">
      <c r="A58" s="19" t="s">
        <v>33</v>
      </c>
      <c r="B58" s="18" t="s">
        <v>34</v>
      </c>
      <c r="C58" s="68" t="s">
        <v>35</v>
      </c>
      <c r="D58" s="69"/>
      <c r="E58" s="69"/>
      <c r="F58" s="69"/>
      <c r="G58" s="69"/>
      <c r="H58" s="70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ht="42.75" customHeight="1" x14ac:dyDescent="0.25">
      <c r="A59" s="17" t="s">
        <v>36</v>
      </c>
      <c r="B59" s="16" t="s">
        <v>37</v>
      </c>
      <c r="C59" s="68" t="s">
        <v>97</v>
      </c>
      <c r="D59" s="69"/>
      <c r="E59" s="69"/>
      <c r="F59" s="69"/>
      <c r="G59" s="69"/>
      <c r="H59" s="70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ht="44.25" customHeight="1" x14ac:dyDescent="0.25">
      <c r="A60" s="15" t="s">
        <v>38</v>
      </c>
      <c r="B60" s="14" t="s">
        <v>39</v>
      </c>
      <c r="C60" s="68" t="s">
        <v>40</v>
      </c>
      <c r="D60" s="69"/>
      <c r="E60" s="69"/>
      <c r="F60" s="69"/>
      <c r="G60" s="69"/>
      <c r="H60" s="70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ht="44.25" customHeight="1" x14ac:dyDescent="0.25">
      <c r="A61" s="13" t="s">
        <v>41</v>
      </c>
      <c r="B61" s="13" t="s">
        <v>42</v>
      </c>
      <c r="C61" s="68" t="s">
        <v>43</v>
      </c>
      <c r="D61" s="69"/>
      <c r="E61" s="69"/>
      <c r="F61" s="69"/>
      <c r="G61" s="69"/>
      <c r="H61" s="70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ht="15" customHeight="1" x14ac:dyDescent="0.25">
      <c r="A62" s="71" t="s">
        <v>44</v>
      </c>
      <c r="B62" s="71"/>
      <c r="C62" s="71"/>
      <c r="D62" s="71"/>
      <c r="E62" s="71"/>
      <c r="F62" s="71"/>
      <c r="G62" s="71"/>
      <c r="H62" s="7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ht="15" customHeight="1" x14ac:dyDescent="0.25">
      <c r="A63" s="62" t="s">
        <v>98</v>
      </c>
      <c r="B63" s="62"/>
      <c r="C63" s="62"/>
      <c r="D63" s="62"/>
      <c r="E63" s="62"/>
      <c r="F63" s="62"/>
      <c r="G63" s="62"/>
      <c r="H63" s="62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ht="15" customHeight="1" x14ac:dyDescent="0.25">
      <c r="A64" s="62" t="s">
        <v>45</v>
      </c>
      <c r="B64" s="62"/>
      <c r="C64" s="62"/>
      <c r="D64" s="62"/>
      <c r="E64" s="62"/>
      <c r="F64" s="62"/>
      <c r="G64" s="62"/>
      <c r="H64" s="6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ht="16.5" customHeight="1" x14ac:dyDescent="0.25">
      <c r="A65" s="63" t="s">
        <v>46</v>
      </c>
      <c r="B65" s="63"/>
      <c r="C65" s="63"/>
      <c r="D65" s="63"/>
      <c r="E65" s="63"/>
      <c r="F65" s="63"/>
      <c r="G65" s="63"/>
      <c r="H65" s="6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 ht="12.75" customHeight="1" x14ac:dyDescent="0.25">
      <c r="A66" s="64"/>
      <c r="B66" s="64"/>
      <c r="C66" s="64"/>
      <c r="D66" s="64"/>
      <c r="E66" s="64"/>
      <c r="F66" s="64"/>
      <c r="G66" s="64"/>
      <c r="H66" s="6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 x14ac:dyDescent="0.25">
      <c r="A67" s="4"/>
      <c r="B67" s="4"/>
      <c r="C67" s="4"/>
      <c r="D67" s="4"/>
      <c r="E67" s="4"/>
      <c r="F67" s="4"/>
      <c r="G67" s="6"/>
      <c r="H67" s="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 x14ac:dyDescent="0.25">
      <c r="A68" s="4"/>
      <c r="B68" s="4"/>
      <c r="C68" s="4"/>
      <c r="D68" s="4"/>
      <c r="E68" s="4"/>
      <c r="F68" s="4"/>
      <c r="G68" s="6"/>
      <c r="H68" s="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 x14ac:dyDescent="0.25">
      <c r="A69" s="4"/>
      <c r="B69" s="4"/>
      <c r="C69" s="4"/>
      <c r="D69" s="4"/>
      <c r="E69" s="4"/>
      <c r="F69" s="4"/>
      <c r="G69" s="6"/>
      <c r="H69" s="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 x14ac:dyDescent="0.25">
      <c r="A70" s="4"/>
      <c r="B70" s="4"/>
      <c r="C70" s="4"/>
      <c r="D70" s="4"/>
      <c r="E70" s="4"/>
      <c r="F70" s="4"/>
      <c r="G70" s="6"/>
      <c r="H70" s="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x14ac:dyDescent="0.25">
      <c r="A71" s="4"/>
      <c r="B71" s="4"/>
      <c r="C71" s="4"/>
      <c r="D71" s="4"/>
      <c r="E71" s="4"/>
      <c r="F71" s="4"/>
      <c r="G71" s="6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x14ac:dyDescent="0.25">
      <c r="A72" s="4"/>
      <c r="B72" s="4"/>
      <c r="C72" s="4"/>
      <c r="D72" s="4"/>
      <c r="E72" s="4"/>
      <c r="F72" s="4"/>
      <c r="G72" s="6"/>
      <c r="H72" s="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x14ac:dyDescent="0.25">
      <c r="A73" s="4"/>
      <c r="B73" s="4"/>
      <c r="C73" s="4"/>
      <c r="D73" s="4"/>
      <c r="E73" s="4"/>
      <c r="F73" s="4"/>
      <c r="G73" s="6"/>
      <c r="H73" s="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x14ac:dyDescent="0.25">
      <c r="A74" s="4"/>
      <c r="B74" s="4"/>
      <c r="C74" s="4"/>
      <c r="D74" s="4"/>
      <c r="E74" s="4"/>
      <c r="F74" s="4"/>
      <c r="G74" s="6"/>
      <c r="H74" s="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x14ac:dyDescent="0.25">
      <c r="A75" s="4"/>
      <c r="B75" s="4"/>
      <c r="C75" s="4"/>
      <c r="D75" s="4"/>
      <c r="E75" s="4"/>
      <c r="F75" s="4"/>
      <c r="G75" s="6"/>
      <c r="H75" s="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x14ac:dyDescent="0.25">
      <c r="A76" s="4"/>
      <c r="B76" s="4"/>
      <c r="C76" s="4"/>
      <c r="D76" s="4"/>
      <c r="E76" s="4"/>
      <c r="F76" s="4"/>
      <c r="G76" s="6"/>
      <c r="H76" s="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x14ac:dyDescent="0.25">
      <c r="A77" s="4"/>
      <c r="B77" s="4"/>
      <c r="C77" s="4"/>
      <c r="D77" s="4"/>
      <c r="E77" s="4"/>
      <c r="F77" s="4"/>
      <c r="G77" s="6"/>
      <c r="H77" s="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x14ac:dyDescent="0.25">
      <c r="A78" s="4"/>
      <c r="B78" s="4"/>
      <c r="C78" s="4"/>
      <c r="D78" s="4"/>
      <c r="E78" s="4"/>
      <c r="F78" s="4"/>
      <c r="G78" s="6"/>
      <c r="H78" s="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x14ac:dyDescent="0.25">
      <c r="A79" s="4"/>
      <c r="B79" s="4"/>
      <c r="C79" s="4"/>
      <c r="D79" s="4"/>
      <c r="E79" s="4"/>
      <c r="F79" s="4"/>
      <c r="G79" s="6"/>
      <c r="H79" s="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x14ac:dyDescent="0.25">
      <c r="A80" s="4"/>
      <c r="B80" s="4"/>
      <c r="C80" s="4"/>
      <c r="D80" s="4"/>
      <c r="E80" s="4"/>
      <c r="F80" s="4"/>
      <c r="G80" s="6"/>
      <c r="H80" s="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x14ac:dyDescent="0.25">
      <c r="A81" s="4"/>
      <c r="B81" s="4"/>
      <c r="C81" s="4"/>
      <c r="D81" s="4"/>
      <c r="E81" s="4"/>
      <c r="F81" s="4"/>
      <c r="G81" s="6"/>
      <c r="H81" s="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x14ac:dyDescent="0.25">
      <c r="A82" s="4"/>
      <c r="B82" s="4"/>
      <c r="C82" s="4"/>
      <c r="D82" s="4"/>
      <c r="E82" s="4"/>
      <c r="F82" s="4"/>
      <c r="G82" s="6"/>
      <c r="H82" s="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 x14ac:dyDescent="0.25">
      <c r="A83" s="4"/>
      <c r="B83" s="4"/>
      <c r="C83" s="4"/>
      <c r="D83" s="4"/>
      <c r="E83" s="4"/>
      <c r="F83" s="4"/>
      <c r="G83" s="6"/>
      <c r="H83" s="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 x14ac:dyDescent="0.25">
      <c r="A84" s="4"/>
      <c r="B84" s="4"/>
      <c r="C84" s="4"/>
      <c r="D84" s="4"/>
      <c r="E84" s="4"/>
      <c r="F84" s="4"/>
      <c r="G84" s="6"/>
      <c r="H84" s="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 x14ac:dyDescent="0.25">
      <c r="A85" s="4"/>
      <c r="B85" s="4"/>
      <c r="C85" s="4"/>
      <c r="D85" s="4"/>
      <c r="E85" s="4"/>
      <c r="F85" s="4"/>
      <c r="G85" s="6"/>
      <c r="H85" s="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x14ac:dyDescent="0.25">
      <c r="A86" s="4"/>
      <c r="B86" s="4"/>
      <c r="C86" s="4"/>
      <c r="D86" s="4"/>
      <c r="E86" s="4"/>
      <c r="F86" s="4"/>
      <c r="G86" s="6"/>
      <c r="H86" s="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 x14ac:dyDescent="0.25">
      <c r="A87" s="4"/>
      <c r="B87" s="4"/>
      <c r="C87" s="4"/>
      <c r="D87" s="4"/>
      <c r="E87" s="4"/>
      <c r="F87" s="4"/>
      <c r="G87" s="6"/>
      <c r="H87" s="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 x14ac:dyDescent="0.25">
      <c r="A88" s="4"/>
      <c r="B88" s="4"/>
      <c r="C88" s="4"/>
      <c r="D88" s="4"/>
      <c r="E88" s="4"/>
      <c r="F88" s="4"/>
      <c r="G88" s="6"/>
      <c r="H88" s="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 x14ac:dyDescent="0.25">
      <c r="A89" s="4"/>
      <c r="B89" s="4"/>
      <c r="C89" s="4"/>
      <c r="D89" s="4"/>
      <c r="E89" s="4"/>
      <c r="F89" s="4"/>
      <c r="G89" s="6"/>
      <c r="H89" s="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x14ac:dyDescent="0.25">
      <c r="A90" s="4"/>
      <c r="B90" s="4"/>
      <c r="C90" s="4"/>
      <c r="D90" s="4"/>
      <c r="E90" s="4"/>
      <c r="F90" s="4"/>
      <c r="G90" s="6"/>
      <c r="H90" s="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 x14ac:dyDescent="0.25">
      <c r="A91" s="4"/>
      <c r="B91" s="4"/>
      <c r="C91" s="4"/>
      <c r="D91" s="4"/>
      <c r="E91" s="4"/>
      <c r="F91" s="4"/>
      <c r="G91" s="6"/>
      <c r="H91" s="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 x14ac:dyDescent="0.25">
      <c r="A92" s="4"/>
      <c r="B92" s="4"/>
      <c r="C92" s="4"/>
      <c r="D92" s="4"/>
      <c r="E92" s="4"/>
      <c r="F92" s="4"/>
      <c r="G92" s="6"/>
      <c r="H92" s="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 x14ac:dyDescent="0.25">
      <c r="A93" s="4"/>
      <c r="B93" s="4"/>
      <c r="C93" s="4"/>
      <c r="D93" s="4"/>
      <c r="E93" s="4"/>
      <c r="F93" s="4"/>
      <c r="G93" s="6"/>
      <c r="H93" s="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 x14ac:dyDescent="0.25">
      <c r="A94" s="4"/>
      <c r="B94" s="4"/>
      <c r="C94" s="4"/>
      <c r="D94" s="4"/>
      <c r="E94" s="4"/>
      <c r="F94" s="4"/>
      <c r="G94" s="6"/>
      <c r="H94" s="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 x14ac:dyDescent="0.25">
      <c r="A95" s="4"/>
      <c r="B95" s="4"/>
      <c r="C95" s="4"/>
      <c r="D95" s="4"/>
      <c r="E95" s="4"/>
      <c r="F95" s="4"/>
      <c r="G95" s="6"/>
      <c r="H95" s="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 x14ac:dyDescent="0.25">
      <c r="A96" s="4"/>
      <c r="B96" s="4"/>
      <c r="C96" s="4"/>
      <c r="D96" s="4"/>
      <c r="E96" s="4"/>
      <c r="F96" s="4"/>
      <c r="G96" s="6"/>
      <c r="H96" s="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x14ac:dyDescent="0.25">
      <c r="A97" s="4"/>
      <c r="B97" s="4"/>
      <c r="C97" s="4"/>
      <c r="D97" s="4"/>
      <c r="E97" s="4"/>
      <c r="F97" s="4"/>
      <c r="G97" s="6"/>
      <c r="H97" s="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 x14ac:dyDescent="0.25">
      <c r="A98" s="4"/>
      <c r="B98" s="4"/>
      <c r="C98" s="4"/>
      <c r="D98" s="4"/>
      <c r="E98" s="4"/>
      <c r="F98" s="4"/>
      <c r="G98" s="6"/>
      <c r="H98" s="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 x14ac:dyDescent="0.25">
      <c r="A99" s="4"/>
      <c r="B99" s="4"/>
      <c r="C99" s="4"/>
      <c r="D99" s="4"/>
      <c r="E99" s="4"/>
      <c r="F99" s="4"/>
      <c r="G99" s="6"/>
      <c r="H99" s="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 x14ac:dyDescent="0.25">
      <c r="A100" s="4"/>
      <c r="B100" s="4"/>
      <c r="C100" s="4"/>
      <c r="D100" s="4"/>
      <c r="E100" s="4"/>
      <c r="F100" s="4"/>
      <c r="G100" s="6"/>
      <c r="H100" s="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 x14ac:dyDescent="0.25">
      <c r="A101" s="4"/>
      <c r="B101" s="4"/>
      <c r="C101" s="4"/>
      <c r="D101" s="4"/>
      <c r="E101" s="4"/>
      <c r="F101" s="4"/>
      <c r="G101" s="6"/>
      <c r="H101" s="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 x14ac:dyDescent="0.25">
      <c r="A102" s="4"/>
      <c r="B102" s="4"/>
      <c r="C102" s="4"/>
      <c r="D102" s="4"/>
      <c r="E102" s="4"/>
      <c r="F102" s="4"/>
      <c r="G102" s="6"/>
      <c r="H102" s="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 x14ac:dyDescent="0.25">
      <c r="A103" s="4"/>
      <c r="B103" s="4"/>
      <c r="C103" s="4"/>
      <c r="D103" s="4"/>
      <c r="E103" s="4"/>
      <c r="F103" s="4"/>
      <c r="G103" s="6"/>
      <c r="H103" s="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 x14ac:dyDescent="0.25">
      <c r="A104" s="4"/>
      <c r="B104" s="4"/>
      <c r="C104" s="4"/>
      <c r="D104" s="4"/>
      <c r="E104" s="4"/>
      <c r="F104" s="4"/>
      <c r="G104" s="6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 x14ac:dyDescent="0.25">
      <c r="A105" s="4"/>
      <c r="B105" s="4"/>
      <c r="C105" s="4"/>
      <c r="D105" s="4"/>
      <c r="E105" s="4"/>
      <c r="F105" s="4"/>
      <c r="G105" s="6"/>
      <c r="H105" s="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 x14ac:dyDescent="0.25">
      <c r="A106" s="4"/>
      <c r="B106" s="4"/>
      <c r="C106" s="4"/>
      <c r="D106" s="4"/>
      <c r="E106" s="4"/>
      <c r="F106" s="4"/>
      <c r="G106" s="6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 x14ac:dyDescent="0.25">
      <c r="A107" s="4"/>
      <c r="B107" s="4"/>
      <c r="C107" s="4"/>
      <c r="D107" s="4"/>
      <c r="E107" s="4"/>
      <c r="F107" s="4"/>
      <c r="G107" s="6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 x14ac:dyDescent="0.25">
      <c r="A108" s="4"/>
      <c r="B108" s="4"/>
      <c r="C108" s="4"/>
      <c r="D108" s="4"/>
      <c r="E108" s="4"/>
      <c r="F108" s="4"/>
      <c r="G108" s="6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 x14ac:dyDescent="0.25">
      <c r="A109" s="4"/>
      <c r="B109" s="4"/>
      <c r="C109" s="4"/>
      <c r="D109" s="4"/>
      <c r="E109" s="4"/>
      <c r="F109" s="4"/>
      <c r="G109" s="6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 x14ac:dyDescent="0.25">
      <c r="A110" s="4"/>
      <c r="B110" s="4"/>
      <c r="C110" s="4"/>
      <c r="D110" s="4"/>
      <c r="E110" s="4"/>
      <c r="F110" s="4"/>
      <c r="G110" s="6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 x14ac:dyDescent="0.25">
      <c r="A111" s="4"/>
      <c r="B111" s="4"/>
      <c r="C111" s="4"/>
      <c r="D111" s="4"/>
      <c r="E111" s="4"/>
      <c r="F111" s="4"/>
      <c r="G111" s="6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 x14ac:dyDescent="0.25">
      <c r="A112" s="4"/>
      <c r="B112" s="4"/>
      <c r="C112" s="4"/>
      <c r="D112" s="4"/>
      <c r="E112" s="4"/>
      <c r="F112" s="4"/>
      <c r="G112" s="6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 x14ac:dyDescent="0.25">
      <c r="A113" s="4"/>
      <c r="B113" s="4"/>
      <c r="C113" s="4"/>
      <c r="D113" s="4"/>
      <c r="E113" s="4"/>
      <c r="F113" s="4"/>
      <c r="G113" s="6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 x14ac:dyDescent="0.25">
      <c r="A114" s="4"/>
      <c r="B114" s="4"/>
      <c r="C114" s="4"/>
      <c r="D114" s="4"/>
      <c r="E114" s="4"/>
      <c r="F114" s="4"/>
      <c r="G114" s="6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 x14ac:dyDescent="0.25">
      <c r="A115" s="4"/>
      <c r="B115" s="4"/>
      <c r="C115" s="4"/>
      <c r="D115" s="4"/>
      <c r="E115" s="4"/>
      <c r="F115" s="4"/>
      <c r="G115" s="6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 x14ac:dyDescent="0.25">
      <c r="A116" s="4"/>
      <c r="B116" s="4"/>
      <c r="C116" s="4"/>
      <c r="D116" s="4"/>
      <c r="E116" s="4"/>
      <c r="F116" s="4"/>
      <c r="G116" s="6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 x14ac:dyDescent="0.25">
      <c r="A117" s="4"/>
      <c r="B117" s="4"/>
      <c r="C117" s="4"/>
      <c r="D117" s="4"/>
      <c r="E117" s="4"/>
      <c r="F117" s="4"/>
      <c r="G117" s="6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 x14ac:dyDescent="0.25">
      <c r="A118" s="4"/>
      <c r="B118" s="4"/>
      <c r="C118" s="4"/>
      <c r="D118" s="4"/>
      <c r="E118" s="4"/>
      <c r="F118" s="4"/>
      <c r="G118" s="6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 x14ac:dyDescent="0.25">
      <c r="A119" s="4"/>
      <c r="B119" s="4"/>
      <c r="C119" s="4"/>
      <c r="D119" s="4"/>
      <c r="E119" s="4"/>
      <c r="F119" s="4"/>
      <c r="G119" s="6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 x14ac:dyDescent="0.25">
      <c r="A120" s="4"/>
      <c r="B120" s="4"/>
      <c r="C120" s="4"/>
      <c r="D120" s="4"/>
      <c r="E120" s="4"/>
      <c r="F120" s="4"/>
      <c r="G120" s="6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 x14ac:dyDescent="0.25">
      <c r="A121" s="4"/>
      <c r="B121" s="4"/>
      <c r="C121" s="4"/>
      <c r="D121" s="4"/>
      <c r="E121" s="4"/>
      <c r="F121" s="4"/>
      <c r="G121" s="6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 x14ac:dyDescent="0.25">
      <c r="A122" s="4"/>
      <c r="B122" s="4"/>
      <c r="C122" s="4"/>
      <c r="D122" s="4"/>
      <c r="E122" s="4"/>
      <c r="F122" s="4"/>
      <c r="G122" s="6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 x14ac:dyDescent="0.25">
      <c r="A123" s="4"/>
      <c r="B123" s="4"/>
      <c r="C123" s="4"/>
      <c r="D123" s="4"/>
      <c r="E123" s="4"/>
      <c r="F123" s="4"/>
      <c r="G123" s="6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 x14ac:dyDescent="0.25">
      <c r="A124" s="4"/>
      <c r="B124" s="4"/>
      <c r="C124" s="4"/>
      <c r="D124" s="4"/>
      <c r="E124" s="4"/>
      <c r="F124" s="4"/>
      <c r="G124" s="6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 x14ac:dyDescent="0.25">
      <c r="A125" s="4"/>
      <c r="B125" s="4"/>
      <c r="C125" s="4"/>
      <c r="D125" s="4"/>
      <c r="E125" s="4"/>
      <c r="F125" s="4"/>
      <c r="G125" s="6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 x14ac:dyDescent="0.25">
      <c r="A126" s="4"/>
      <c r="B126" s="4"/>
      <c r="C126" s="4"/>
      <c r="D126" s="4"/>
      <c r="E126" s="4"/>
      <c r="F126" s="4"/>
      <c r="G126" s="6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 x14ac:dyDescent="0.25">
      <c r="A127" s="4"/>
      <c r="B127" s="4"/>
      <c r="C127" s="4"/>
      <c r="D127" s="4"/>
      <c r="E127" s="4"/>
      <c r="F127" s="4"/>
      <c r="G127" s="6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 x14ac:dyDescent="0.25">
      <c r="A128" s="4"/>
      <c r="B128" s="4"/>
      <c r="C128" s="4"/>
      <c r="D128" s="4"/>
      <c r="E128" s="4"/>
      <c r="F128" s="4"/>
      <c r="G128" s="6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 x14ac:dyDescent="0.25">
      <c r="A129" s="4"/>
      <c r="B129" s="4"/>
      <c r="C129" s="4"/>
      <c r="D129" s="4"/>
      <c r="E129" s="4"/>
      <c r="F129" s="4"/>
      <c r="G129" s="6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 x14ac:dyDescent="0.25">
      <c r="A130" s="4"/>
      <c r="B130" s="4"/>
      <c r="C130" s="4"/>
      <c r="D130" s="4"/>
      <c r="E130" s="4"/>
      <c r="F130" s="4"/>
      <c r="G130" s="6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 x14ac:dyDescent="0.25">
      <c r="A131" s="4"/>
      <c r="B131" s="4"/>
      <c r="C131" s="4"/>
      <c r="D131" s="4"/>
      <c r="E131" s="4"/>
      <c r="F131" s="4"/>
      <c r="G131" s="6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 x14ac:dyDescent="0.25">
      <c r="A132" s="4"/>
      <c r="B132" s="4"/>
      <c r="C132" s="4"/>
      <c r="D132" s="4"/>
      <c r="E132" s="4"/>
      <c r="F132" s="4"/>
      <c r="G132" s="6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 x14ac:dyDescent="0.25">
      <c r="A133" s="4"/>
      <c r="B133" s="4"/>
      <c r="C133" s="4"/>
      <c r="D133" s="4"/>
      <c r="E133" s="4"/>
      <c r="F133" s="4"/>
      <c r="G133" s="6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 x14ac:dyDescent="0.25">
      <c r="A134" s="4"/>
      <c r="B134" s="4"/>
      <c r="C134" s="4"/>
      <c r="D134" s="4"/>
      <c r="E134" s="4"/>
      <c r="F134" s="4"/>
      <c r="G134" s="6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 x14ac:dyDescent="0.25">
      <c r="A135" s="4"/>
      <c r="B135" s="4"/>
      <c r="C135" s="4"/>
      <c r="D135" s="4"/>
      <c r="E135" s="4"/>
      <c r="F135" s="4"/>
      <c r="G135" s="6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 x14ac:dyDescent="0.25">
      <c r="A136" s="4"/>
      <c r="B136" s="4"/>
      <c r="C136" s="4"/>
      <c r="D136" s="4"/>
      <c r="E136" s="4"/>
      <c r="F136" s="4"/>
      <c r="G136" s="6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 x14ac:dyDescent="0.25">
      <c r="A137" s="4"/>
      <c r="B137" s="4"/>
      <c r="C137" s="4"/>
      <c r="D137" s="4"/>
      <c r="E137" s="4"/>
      <c r="F137" s="4"/>
      <c r="G137" s="6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 x14ac:dyDescent="0.25">
      <c r="A138" s="4"/>
      <c r="B138" s="4"/>
      <c r="C138" s="4"/>
      <c r="D138" s="4"/>
      <c r="E138" s="4"/>
      <c r="F138" s="4"/>
      <c r="G138" s="6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 x14ac:dyDescent="0.25">
      <c r="A139" s="4"/>
      <c r="B139" s="4"/>
      <c r="C139" s="4"/>
      <c r="D139" s="4"/>
      <c r="E139" s="4"/>
      <c r="F139" s="4"/>
      <c r="G139" s="6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 x14ac:dyDescent="0.25">
      <c r="A140" s="4"/>
      <c r="B140" s="4"/>
      <c r="C140" s="4"/>
      <c r="D140" s="4"/>
      <c r="E140" s="4"/>
      <c r="F140" s="4"/>
      <c r="G140" s="6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 x14ac:dyDescent="0.25">
      <c r="A141" s="4"/>
      <c r="B141" s="4"/>
      <c r="C141" s="4"/>
      <c r="D141" s="4"/>
      <c r="E141" s="4"/>
      <c r="F141" s="4"/>
      <c r="G141" s="6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 x14ac:dyDescent="0.25">
      <c r="A142" s="4"/>
      <c r="B142" s="4"/>
      <c r="C142" s="4"/>
      <c r="D142" s="4"/>
      <c r="E142" s="4"/>
      <c r="F142" s="4"/>
      <c r="G142" s="6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 x14ac:dyDescent="0.25">
      <c r="A143" s="4"/>
      <c r="B143" s="4"/>
      <c r="C143" s="4"/>
      <c r="D143" s="4"/>
      <c r="E143" s="4"/>
      <c r="F143" s="4"/>
      <c r="G143" s="6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 x14ac:dyDescent="0.25">
      <c r="A144" s="4"/>
      <c r="B144" s="4"/>
      <c r="C144" s="4"/>
      <c r="D144" s="4"/>
      <c r="E144" s="4"/>
      <c r="F144" s="4"/>
      <c r="G144" s="6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 x14ac:dyDescent="0.25">
      <c r="A145" s="4"/>
      <c r="B145" s="4"/>
      <c r="C145" s="4"/>
      <c r="D145" s="4"/>
      <c r="E145" s="4"/>
      <c r="F145" s="4"/>
      <c r="G145" s="6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 x14ac:dyDescent="0.25">
      <c r="A146" s="4"/>
      <c r="B146" s="4"/>
      <c r="C146" s="4"/>
      <c r="D146" s="4"/>
      <c r="E146" s="4"/>
      <c r="F146" s="4"/>
      <c r="G146" s="6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 x14ac:dyDescent="0.25">
      <c r="A147" s="4"/>
      <c r="B147" s="4"/>
      <c r="C147" s="4"/>
      <c r="D147" s="4"/>
      <c r="E147" s="4"/>
      <c r="F147" s="4"/>
      <c r="G147" s="6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 x14ac:dyDescent="0.25">
      <c r="A148" s="4"/>
      <c r="B148" s="4"/>
      <c r="C148" s="4"/>
      <c r="D148" s="4"/>
      <c r="E148" s="4"/>
      <c r="F148" s="4"/>
      <c r="G148" s="6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 x14ac:dyDescent="0.25">
      <c r="A149" s="4"/>
      <c r="B149" s="4"/>
      <c r="C149" s="4"/>
      <c r="D149" s="4"/>
      <c r="E149" s="4"/>
      <c r="F149" s="4"/>
      <c r="G149" s="6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 x14ac:dyDescent="0.25">
      <c r="A150" s="4"/>
      <c r="B150" s="4"/>
      <c r="C150" s="4"/>
      <c r="D150" s="4"/>
      <c r="E150" s="4"/>
      <c r="F150" s="4"/>
      <c r="G150" s="6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 x14ac:dyDescent="0.25">
      <c r="A151" s="4"/>
      <c r="B151" s="4"/>
      <c r="C151" s="4"/>
      <c r="D151" s="4"/>
      <c r="E151" s="4"/>
      <c r="F151" s="4"/>
      <c r="G151" s="6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 x14ac:dyDescent="0.25">
      <c r="A152" s="4"/>
      <c r="B152" s="4"/>
      <c r="C152" s="4"/>
      <c r="D152" s="4"/>
      <c r="E152" s="4"/>
      <c r="F152" s="4"/>
      <c r="G152" s="6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 x14ac:dyDescent="0.25">
      <c r="A153" s="4"/>
      <c r="B153" s="4"/>
      <c r="C153" s="4"/>
      <c r="D153" s="4"/>
      <c r="E153" s="4"/>
      <c r="F153" s="4"/>
      <c r="G153" s="6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 x14ac:dyDescent="0.25">
      <c r="A154" s="4"/>
      <c r="B154" s="4"/>
      <c r="C154" s="4"/>
      <c r="D154" s="4"/>
      <c r="E154" s="4"/>
      <c r="F154" s="4"/>
      <c r="G154" s="6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 x14ac:dyDescent="0.25">
      <c r="A155" s="4"/>
      <c r="B155" s="4"/>
      <c r="C155" s="4"/>
      <c r="D155" s="4"/>
      <c r="E155" s="4"/>
      <c r="F155" s="4"/>
      <c r="G155" s="6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 x14ac:dyDescent="0.25">
      <c r="A156" s="4"/>
      <c r="B156" s="4"/>
      <c r="C156" s="4"/>
      <c r="D156" s="4"/>
      <c r="E156" s="4"/>
      <c r="F156" s="4"/>
      <c r="G156" s="6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 x14ac:dyDescent="0.25">
      <c r="A157" s="4"/>
      <c r="B157" s="4"/>
      <c r="C157" s="4"/>
      <c r="D157" s="4"/>
      <c r="E157" s="4"/>
      <c r="F157" s="4"/>
      <c r="G157" s="6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 x14ac:dyDescent="0.25">
      <c r="A158" s="4"/>
      <c r="B158" s="4"/>
      <c r="C158" s="4"/>
      <c r="D158" s="4"/>
      <c r="E158" s="4"/>
      <c r="F158" s="4"/>
      <c r="G158" s="6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 x14ac:dyDescent="0.25">
      <c r="A159" s="4"/>
      <c r="B159" s="4"/>
      <c r="C159" s="4"/>
      <c r="D159" s="4"/>
      <c r="E159" s="4"/>
      <c r="F159" s="4"/>
      <c r="G159" s="6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</sheetData>
  <mergeCells count="39">
    <mergeCell ref="A63:H63"/>
    <mergeCell ref="A64:H64"/>
    <mergeCell ref="A65:H65"/>
    <mergeCell ref="A66:H66"/>
    <mergeCell ref="C57:H57"/>
    <mergeCell ref="C58:H58"/>
    <mergeCell ref="C59:H59"/>
    <mergeCell ref="C60:H60"/>
    <mergeCell ref="C61:H61"/>
    <mergeCell ref="A62:H62"/>
    <mergeCell ref="A36:A40"/>
    <mergeCell ref="B36:B40"/>
    <mergeCell ref="C56:H56"/>
    <mergeCell ref="A41:A42"/>
    <mergeCell ref="B41:B42"/>
    <mergeCell ref="A43:A46"/>
    <mergeCell ref="B43:B46"/>
    <mergeCell ref="A47:A50"/>
    <mergeCell ref="B47:B50"/>
    <mergeCell ref="A51:H51"/>
    <mergeCell ref="A53:H53"/>
    <mergeCell ref="A54:H54"/>
    <mergeCell ref="A34:A35"/>
    <mergeCell ref="A13:A15"/>
    <mergeCell ref="B13:B15"/>
    <mergeCell ref="A16:A21"/>
    <mergeCell ref="B16:B21"/>
    <mergeCell ref="A23:A24"/>
    <mergeCell ref="B23:B24"/>
    <mergeCell ref="A25:A29"/>
    <mergeCell ref="B25:B29"/>
    <mergeCell ref="A30:A33"/>
    <mergeCell ref="B30:B33"/>
    <mergeCell ref="A4:A6"/>
    <mergeCell ref="B4:B6"/>
    <mergeCell ref="A7:A9"/>
    <mergeCell ref="B7:B9"/>
    <mergeCell ref="A10:A12"/>
    <mergeCell ref="B10:B12"/>
  </mergeCells>
  <conditionalFormatting sqref="E4:E42">
    <cfRule type="containsText" dxfId="95" priority="6" operator="containsText" text="N/D">
      <formula>NOT(ISERROR(SEARCH("N/D",E4)))</formula>
    </cfRule>
  </conditionalFormatting>
  <conditionalFormatting sqref="E4:E42">
    <cfRule type="cellIs" dxfId="94" priority="5" operator="between">
      <formula>0</formula>
      <formula>40</formula>
    </cfRule>
  </conditionalFormatting>
  <conditionalFormatting sqref="E4:E50">
    <cfRule type="cellIs" dxfId="93" priority="1" operator="between">
      <formula>201</formula>
      <formula>10000</formula>
    </cfRule>
    <cfRule type="cellIs" dxfId="92" priority="2" operator="between">
      <formula>121</formula>
      <formula>200</formula>
    </cfRule>
    <cfRule type="cellIs" dxfId="91" priority="3" operator="between">
      <formula>81</formula>
      <formula>120</formula>
    </cfRule>
    <cfRule type="cellIs" dxfId="90" priority="4" operator="between">
      <formula>41</formula>
      <formula>80</formula>
    </cfRule>
  </conditionalFormatting>
  <conditionalFormatting sqref="E43:E50">
    <cfRule type="cellIs" dxfId="89" priority="7" operator="between">
      <formula>0</formula>
      <formula>40</formula>
    </cfRule>
    <cfRule type="containsText" dxfId="88" priority="8" operator="containsText" text="N/D">
      <formula>NOT(ISERROR(SEARCH("N/D",E43)))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59"/>
  <sheetViews>
    <sheetView zoomScaleNormal="100" workbookViewId="0">
      <selection activeCell="H45" sqref="H45"/>
    </sheetView>
  </sheetViews>
  <sheetFormatPr defaultColWidth="9.140625" defaultRowHeight="12.75" x14ac:dyDescent="0.25"/>
  <cols>
    <col min="1" max="1" width="19.5703125" style="1" bestFit="1" customWidth="1"/>
    <col min="2" max="2" width="18.42578125" style="1" customWidth="1"/>
    <col min="3" max="3" width="15.42578125" style="1" bestFit="1" customWidth="1"/>
    <col min="4" max="4" width="13.42578125" style="1" customWidth="1"/>
    <col min="5" max="5" width="14.140625" style="1" customWidth="1"/>
    <col min="6" max="6" width="15.85546875" style="1" customWidth="1"/>
    <col min="7" max="7" width="49.85546875" style="3" customWidth="1"/>
    <col min="8" max="8" width="51.7109375" style="2" customWidth="1"/>
    <col min="9" max="16384" width="9.140625" style="1"/>
  </cols>
  <sheetData>
    <row r="1" spans="1:36" ht="77.25" customHeight="1" x14ac:dyDescent="0.25">
      <c r="A1" s="12"/>
      <c r="B1" s="12"/>
      <c r="D1" s="37" t="s">
        <v>102</v>
      </c>
      <c r="E1" s="11"/>
      <c r="F1" s="36">
        <v>46206.577141203707</v>
      </c>
      <c r="G1" s="35" t="s">
        <v>50</v>
      </c>
      <c r="I1" s="4"/>
      <c r="J1" s="10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9" customHeight="1" x14ac:dyDescent="0.25">
      <c r="A2" s="33"/>
      <c r="B2" s="33"/>
      <c r="C2" s="33"/>
      <c r="D2" s="34"/>
      <c r="E2" s="34"/>
      <c r="F2" s="33"/>
      <c r="G2" s="33"/>
      <c r="H2" s="3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38.25" customHeight="1" x14ac:dyDescent="0.25">
      <c r="A3" s="32" t="s">
        <v>101</v>
      </c>
      <c r="B3" s="31" t="s">
        <v>0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s="8" customFormat="1" ht="75" customHeight="1" x14ac:dyDescent="0.2">
      <c r="A4" s="72" t="s">
        <v>7</v>
      </c>
      <c r="B4" s="72" t="s">
        <v>8</v>
      </c>
      <c r="C4" s="24" t="s">
        <v>51</v>
      </c>
      <c r="D4" s="25">
        <v>37</v>
      </c>
      <c r="E4" s="26">
        <f t="shared" ref="E4:E50" si="0">IF(D4="","N/D",D4)</f>
        <v>37</v>
      </c>
      <c r="F4" s="25" t="str">
        <f t="shared" ref="F4:F50" si="1">IF(D4="","",IF(D4&lt;=40,$A$57,IF(D4&lt;=80,$A$58,IF(D4&lt;=120,$A$59, IF(D4&lt;=200,$A$60,$A$61)))))</f>
        <v>Boa</v>
      </c>
      <c r="G4" s="24" t="s">
        <v>100</v>
      </c>
      <c r="H4" s="24" t="str">
        <f t="shared" ref="H4:H24" si="2">IF(D4="","",IF(D4&lt;=40,$C$57,IF(D4&lt;=80,$C$58,IF(D4&lt;=120,$C$59,IF(D4&lt;=200,$C$60,IF(D4&gt;200,$C$61,))))))</f>
        <v>-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6" s="8" customFormat="1" ht="75" customHeight="1" x14ac:dyDescent="0.2">
      <c r="A5" s="73"/>
      <c r="B5" s="73"/>
      <c r="C5" s="27" t="s">
        <v>52</v>
      </c>
      <c r="D5" s="25">
        <v>45</v>
      </c>
      <c r="E5" s="26">
        <f t="shared" si="0"/>
        <v>45</v>
      </c>
      <c r="F5" s="25" t="str">
        <f t="shared" si="1"/>
        <v>Moderada</v>
      </c>
      <c r="G5" s="24" t="s">
        <v>47</v>
      </c>
      <c r="H5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s="8" customFormat="1" ht="75" customHeight="1" x14ac:dyDescent="0.2">
      <c r="A6" s="74"/>
      <c r="B6" s="74"/>
      <c r="C6" s="24" t="s">
        <v>53</v>
      </c>
      <c r="D6" s="25">
        <v>44</v>
      </c>
      <c r="E6" s="26">
        <f t="shared" si="0"/>
        <v>44</v>
      </c>
      <c r="F6" s="25" t="str">
        <f t="shared" si="1"/>
        <v>Moderada</v>
      </c>
      <c r="G6" s="24" t="s">
        <v>48</v>
      </c>
      <c r="H6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75" customHeight="1" x14ac:dyDescent="0.25">
      <c r="A7" s="72" t="s">
        <v>7</v>
      </c>
      <c r="B7" s="77" t="s">
        <v>9</v>
      </c>
      <c r="C7" s="24" t="s">
        <v>54</v>
      </c>
      <c r="D7" s="25">
        <v>61</v>
      </c>
      <c r="E7" s="26">
        <f t="shared" si="0"/>
        <v>61</v>
      </c>
      <c r="F7" s="25" t="str">
        <f t="shared" si="1"/>
        <v>Moderada</v>
      </c>
      <c r="G7" s="24" t="s">
        <v>48</v>
      </c>
      <c r="H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8" customFormat="1" ht="78" customHeight="1" x14ac:dyDescent="0.2">
      <c r="A8" s="73"/>
      <c r="B8" s="79"/>
      <c r="C8" s="24" t="s">
        <v>55</v>
      </c>
      <c r="D8" s="25">
        <v>70</v>
      </c>
      <c r="E8" s="26">
        <f t="shared" si="0"/>
        <v>70</v>
      </c>
      <c r="F8" s="25" t="str">
        <f t="shared" si="1"/>
        <v>Moderada</v>
      </c>
      <c r="G8" s="24" t="s">
        <v>48</v>
      </c>
      <c r="H8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s="8" customFormat="1" ht="75" customHeight="1" x14ac:dyDescent="0.2">
      <c r="A9" s="74"/>
      <c r="B9" s="78"/>
      <c r="C9" s="24" t="s">
        <v>56</v>
      </c>
      <c r="D9" s="25">
        <v>64</v>
      </c>
      <c r="E9" s="26">
        <f t="shared" si="0"/>
        <v>64</v>
      </c>
      <c r="F9" s="25" t="str">
        <f t="shared" si="1"/>
        <v>Moderada</v>
      </c>
      <c r="G9" s="24" t="s">
        <v>48</v>
      </c>
      <c r="H9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36" s="8" customFormat="1" ht="75" customHeight="1" x14ac:dyDescent="0.2">
      <c r="A10" s="72" t="s">
        <v>7</v>
      </c>
      <c r="B10" s="72" t="s">
        <v>10</v>
      </c>
      <c r="C10" s="24" t="s">
        <v>57</v>
      </c>
      <c r="D10" s="25">
        <v>12</v>
      </c>
      <c r="E10" s="26">
        <f t="shared" si="0"/>
        <v>12</v>
      </c>
      <c r="F10" s="25" t="str">
        <f t="shared" si="1"/>
        <v>Boa</v>
      </c>
      <c r="G10" s="24" t="s">
        <v>49</v>
      </c>
      <c r="H10" s="24" t="str">
        <f t="shared" si="2"/>
        <v>-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36" s="8" customFormat="1" ht="75" customHeight="1" x14ac:dyDescent="0.2">
      <c r="A11" s="73"/>
      <c r="B11" s="73"/>
      <c r="C11" s="24" t="s">
        <v>58</v>
      </c>
      <c r="D11" s="25">
        <v>25</v>
      </c>
      <c r="E11" s="26">
        <f t="shared" si="0"/>
        <v>25</v>
      </c>
      <c r="F11" s="25" t="str">
        <f t="shared" si="1"/>
        <v>Boa</v>
      </c>
      <c r="G11" s="24" t="s">
        <v>47</v>
      </c>
      <c r="H11" s="24" t="str">
        <f t="shared" si="2"/>
        <v>-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36" s="8" customFormat="1" ht="75" customHeight="1" x14ac:dyDescent="0.2">
      <c r="A12" s="74"/>
      <c r="B12" s="74"/>
      <c r="C12" s="24" t="s">
        <v>59</v>
      </c>
      <c r="D12" s="25">
        <v>10</v>
      </c>
      <c r="E12" s="26">
        <f t="shared" si="0"/>
        <v>10</v>
      </c>
      <c r="F12" s="25" t="str">
        <f t="shared" si="1"/>
        <v>Boa</v>
      </c>
      <c r="G12" s="24" t="s">
        <v>47</v>
      </c>
      <c r="H12" s="24" t="str">
        <f t="shared" si="2"/>
        <v>-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36" s="8" customFormat="1" ht="75" customHeight="1" x14ac:dyDescent="0.2">
      <c r="A13" s="72" t="s">
        <v>11</v>
      </c>
      <c r="B13" s="72" t="s">
        <v>12</v>
      </c>
      <c r="C13" s="24" t="s">
        <v>60</v>
      </c>
      <c r="D13" s="25"/>
      <c r="E13" s="26" t="str">
        <f t="shared" si="0"/>
        <v>N/D</v>
      </c>
      <c r="F13" s="25" t="str">
        <f t="shared" si="1"/>
        <v/>
      </c>
      <c r="G13" s="24"/>
      <c r="H13" s="24" t="str">
        <f t="shared" si="2"/>
        <v/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36" s="8" customFormat="1" ht="75" customHeight="1" x14ac:dyDescent="0.2">
      <c r="A14" s="73"/>
      <c r="B14" s="73"/>
      <c r="C14" s="24" t="s">
        <v>61</v>
      </c>
      <c r="D14" s="25">
        <v>27</v>
      </c>
      <c r="E14" s="26">
        <f t="shared" si="0"/>
        <v>27</v>
      </c>
      <c r="F14" s="25" t="str">
        <f t="shared" si="1"/>
        <v>Boa</v>
      </c>
      <c r="G14" s="24" t="s">
        <v>48</v>
      </c>
      <c r="H14" s="24" t="str">
        <f t="shared" si="2"/>
        <v>-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36" s="8" customFormat="1" ht="75" customHeight="1" x14ac:dyDescent="0.2">
      <c r="A15" s="74"/>
      <c r="B15" s="74"/>
      <c r="C15" s="24" t="s">
        <v>62</v>
      </c>
      <c r="D15" s="25">
        <v>23</v>
      </c>
      <c r="E15" s="26">
        <f t="shared" si="0"/>
        <v>23</v>
      </c>
      <c r="F15" s="25" t="str">
        <f t="shared" si="1"/>
        <v>Boa</v>
      </c>
      <c r="G15" s="24" t="s">
        <v>47</v>
      </c>
      <c r="H15" s="24" t="str">
        <f t="shared" si="2"/>
        <v>-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s="8" customFormat="1" ht="75" customHeight="1" x14ac:dyDescent="0.2">
      <c r="A16" s="72" t="s">
        <v>7</v>
      </c>
      <c r="B16" s="72" t="s">
        <v>13</v>
      </c>
      <c r="C16" s="24" t="s">
        <v>63</v>
      </c>
      <c r="D16" s="25">
        <v>39</v>
      </c>
      <c r="E16" s="26">
        <f t="shared" si="0"/>
        <v>39</v>
      </c>
      <c r="F16" s="25" t="str">
        <f t="shared" si="1"/>
        <v>Boa</v>
      </c>
      <c r="G16" s="24" t="s">
        <v>47</v>
      </c>
      <c r="H16" s="24" t="str">
        <f t="shared" si="2"/>
        <v>-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s="8" customFormat="1" ht="75" customHeight="1" x14ac:dyDescent="0.2">
      <c r="A17" s="73"/>
      <c r="B17" s="73"/>
      <c r="C17" s="24" t="s">
        <v>64</v>
      </c>
      <c r="D17" s="25">
        <v>44</v>
      </c>
      <c r="E17" s="26">
        <f t="shared" si="0"/>
        <v>44</v>
      </c>
      <c r="F17" s="25" t="str">
        <f t="shared" si="1"/>
        <v>Moderada</v>
      </c>
      <c r="G17" s="24" t="s">
        <v>47</v>
      </c>
      <c r="H1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s="8" customFormat="1" ht="75" customHeight="1" x14ac:dyDescent="0.2">
      <c r="A18" s="73"/>
      <c r="B18" s="73"/>
      <c r="C18" s="24" t="s">
        <v>65</v>
      </c>
      <c r="D18" s="25">
        <v>50</v>
      </c>
      <c r="E18" s="26">
        <f t="shared" si="0"/>
        <v>50</v>
      </c>
      <c r="F18" s="25" t="str">
        <f t="shared" si="1"/>
        <v>Moderada</v>
      </c>
      <c r="G18" s="24" t="s">
        <v>48</v>
      </c>
      <c r="H18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s="8" customFormat="1" ht="75" customHeight="1" x14ac:dyDescent="0.2">
      <c r="A19" s="73"/>
      <c r="B19" s="73"/>
      <c r="C19" s="24" t="s">
        <v>66</v>
      </c>
      <c r="D19" s="25">
        <v>45</v>
      </c>
      <c r="E19" s="26">
        <f t="shared" si="0"/>
        <v>45</v>
      </c>
      <c r="F19" s="25" t="str">
        <f t="shared" si="1"/>
        <v>Moderada</v>
      </c>
      <c r="G19" s="24" t="s">
        <v>47</v>
      </c>
      <c r="H19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s="8" customFormat="1" ht="75" customHeight="1" x14ac:dyDescent="0.2">
      <c r="A20" s="73"/>
      <c r="B20" s="73"/>
      <c r="C20" s="24" t="s">
        <v>67</v>
      </c>
      <c r="D20" s="25">
        <v>40</v>
      </c>
      <c r="E20" s="26">
        <f t="shared" si="0"/>
        <v>40</v>
      </c>
      <c r="F20" s="25" t="str">
        <f t="shared" si="1"/>
        <v>Boa</v>
      </c>
      <c r="G20" s="24" t="s">
        <v>48</v>
      </c>
      <c r="H20" s="24" t="str">
        <f t="shared" si="2"/>
        <v>-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s="8" customFormat="1" ht="75" customHeight="1" x14ac:dyDescent="0.2">
      <c r="A21" s="74"/>
      <c r="B21" s="74"/>
      <c r="C21" s="24" t="s">
        <v>68</v>
      </c>
      <c r="D21" s="25">
        <v>61</v>
      </c>
      <c r="E21" s="26">
        <f t="shared" si="0"/>
        <v>61</v>
      </c>
      <c r="F21" s="25" t="str">
        <f t="shared" si="1"/>
        <v>Moderada</v>
      </c>
      <c r="G21" s="24" t="s">
        <v>47</v>
      </c>
      <c r="H21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s="8" customFormat="1" ht="75" customHeight="1" x14ac:dyDescent="0.2">
      <c r="A22" s="29" t="s">
        <v>14</v>
      </c>
      <c r="B22" s="28" t="s">
        <v>15</v>
      </c>
      <c r="C22" s="24" t="s">
        <v>69</v>
      </c>
      <c r="D22" s="25">
        <v>61</v>
      </c>
      <c r="E22" s="26">
        <f t="shared" si="0"/>
        <v>61</v>
      </c>
      <c r="F22" s="25" t="str">
        <f t="shared" si="1"/>
        <v>Moderada</v>
      </c>
      <c r="G22" s="24" t="s">
        <v>47</v>
      </c>
      <c r="H22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s="8" customFormat="1" ht="75" customHeight="1" x14ac:dyDescent="0.2">
      <c r="A23" s="72" t="s">
        <v>7</v>
      </c>
      <c r="B23" s="77" t="s">
        <v>16</v>
      </c>
      <c r="C23" s="24" t="s">
        <v>70</v>
      </c>
      <c r="D23" s="25">
        <v>46</v>
      </c>
      <c r="E23" s="26">
        <f t="shared" si="0"/>
        <v>46</v>
      </c>
      <c r="F23" s="25" t="str">
        <f t="shared" si="1"/>
        <v>Moderada</v>
      </c>
      <c r="G23" s="24" t="s">
        <v>48</v>
      </c>
      <c r="H23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s="8" customFormat="1" ht="75" customHeight="1" x14ac:dyDescent="0.2">
      <c r="A24" s="74"/>
      <c r="B24" s="78"/>
      <c r="C24" s="24" t="s">
        <v>71</v>
      </c>
      <c r="D24" s="25"/>
      <c r="E24" s="26" t="str">
        <f t="shared" si="0"/>
        <v>N/D</v>
      </c>
      <c r="F24" s="25" t="str">
        <f t="shared" si="1"/>
        <v/>
      </c>
      <c r="G24" s="24"/>
      <c r="H24" s="24" t="str">
        <f t="shared" si="2"/>
        <v/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s="8" customFormat="1" ht="75" customHeight="1" x14ac:dyDescent="0.2">
      <c r="A25" s="77" t="s">
        <v>14</v>
      </c>
      <c r="B25" s="77" t="s">
        <v>17</v>
      </c>
      <c r="C25" s="24" t="s">
        <v>99</v>
      </c>
      <c r="D25" s="25">
        <v>37</v>
      </c>
      <c r="E25" s="26">
        <f t="shared" si="0"/>
        <v>37</v>
      </c>
      <c r="F25" s="25" t="str">
        <f t="shared" si="1"/>
        <v>Boa</v>
      </c>
      <c r="G25" s="24" t="s">
        <v>47</v>
      </c>
      <c r="H25" s="24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s="8" customFormat="1" ht="75" customHeight="1" x14ac:dyDescent="0.2">
      <c r="A26" s="79"/>
      <c r="B26" s="79"/>
      <c r="C26" s="24" t="s">
        <v>72</v>
      </c>
      <c r="D26" s="25">
        <v>36</v>
      </c>
      <c r="E26" s="26">
        <f t="shared" si="0"/>
        <v>36</v>
      </c>
      <c r="F26" s="25" t="str">
        <f t="shared" si="1"/>
        <v>Boa</v>
      </c>
      <c r="G26" s="24" t="s">
        <v>48</v>
      </c>
      <c r="H26" s="24" t="str">
        <f>IF(D26="","",IF(D26&lt;=40,$C$57,IF(D26&lt;=80,$C$58,IF(D26&lt;=120,$C$59,IF(D26&lt;=200,$C$60,IF(D26&gt;200,$C$61,))))))</f>
        <v>-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s="8" customFormat="1" ht="75" customHeight="1" x14ac:dyDescent="0.2">
      <c r="A27" s="79"/>
      <c r="B27" s="79"/>
      <c r="C27" s="24" t="s">
        <v>73</v>
      </c>
      <c r="D27" s="25">
        <v>35</v>
      </c>
      <c r="E27" s="26">
        <f t="shared" si="0"/>
        <v>35</v>
      </c>
      <c r="F27" s="25" t="str">
        <f t="shared" si="1"/>
        <v>Boa</v>
      </c>
      <c r="G27" s="24" t="s">
        <v>48</v>
      </c>
      <c r="H27" s="24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s="8" customFormat="1" ht="75" customHeight="1" x14ac:dyDescent="0.2">
      <c r="A28" s="79"/>
      <c r="B28" s="79"/>
      <c r="C28" s="24" t="s">
        <v>74</v>
      </c>
      <c r="D28" s="25">
        <v>35</v>
      </c>
      <c r="E28" s="26">
        <f t="shared" si="0"/>
        <v>35</v>
      </c>
      <c r="F28" s="25" t="str">
        <f t="shared" si="1"/>
        <v>Boa</v>
      </c>
      <c r="G28" s="24" t="s">
        <v>48</v>
      </c>
      <c r="H28" s="24" t="str">
        <f t="shared" ref="H28:H50" si="3">IF(D28="","",IF(D28&lt;=40,$C$57,IF(D28&lt;=80,$C$58,IF(D28&lt;=120,$C$59,IF(D28&lt;=200,$C$60,IF(D28&gt;200,$C$61,))))))</f>
        <v>-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s="8" customFormat="1" ht="75" customHeight="1" x14ac:dyDescent="0.2">
      <c r="A29" s="78"/>
      <c r="B29" s="78"/>
      <c r="C29" s="24" t="s">
        <v>75</v>
      </c>
      <c r="D29" s="25">
        <v>45</v>
      </c>
      <c r="E29" s="26">
        <f t="shared" si="0"/>
        <v>45</v>
      </c>
      <c r="F29" s="25" t="str">
        <f t="shared" si="1"/>
        <v>Moderada</v>
      </c>
      <c r="G29" s="24" t="s">
        <v>47</v>
      </c>
      <c r="H29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s="8" customFormat="1" ht="75" customHeight="1" x14ac:dyDescent="0.2">
      <c r="A30" s="77" t="s">
        <v>14</v>
      </c>
      <c r="B30" s="77" t="s">
        <v>18</v>
      </c>
      <c r="C30" s="24" t="s">
        <v>76</v>
      </c>
      <c r="D30" s="25">
        <v>42</v>
      </c>
      <c r="E30" s="26">
        <f t="shared" si="0"/>
        <v>42</v>
      </c>
      <c r="F30" s="25" t="str">
        <f t="shared" si="1"/>
        <v>Moderada</v>
      </c>
      <c r="G30" s="24" t="s">
        <v>48</v>
      </c>
      <c r="H30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s="8" customFormat="1" ht="75" customHeight="1" x14ac:dyDescent="0.2">
      <c r="A31" s="79"/>
      <c r="B31" s="79"/>
      <c r="C31" s="24" t="s">
        <v>77</v>
      </c>
      <c r="D31" s="25">
        <v>43</v>
      </c>
      <c r="E31" s="26">
        <f t="shared" si="0"/>
        <v>43</v>
      </c>
      <c r="F31" s="25" t="str">
        <f t="shared" si="1"/>
        <v>Moderada</v>
      </c>
      <c r="G31" s="24" t="s">
        <v>48</v>
      </c>
      <c r="H31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s="8" customFormat="1" ht="75" customHeight="1" x14ac:dyDescent="0.2">
      <c r="A32" s="79"/>
      <c r="B32" s="79"/>
      <c r="C32" s="24" t="s">
        <v>78</v>
      </c>
      <c r="D32" s="25">
        <v>38</v>
      </c>
      <c r="E32" s="26">
        <f t="shared" si="0"/>
        <v>38</v>
      </c>
      <c r="F32" s="25" t="str">
        <f t="shared" si="1"/>
        <v>Boa</v>
      </c>
      <c r="G32" s="24" t="s">
        <v>48</v>
      </c>
      <c r="H32" s="24" t="str">
        <f t="shared" si="3"/>
        <v>-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s="8" customFormat="1" ht="75" customHeight="1" x14ac:dyDescent="0.2">
      <c r="A33" s="78"/>
      <c r="B33" s="78"/>
      <c r="C33" s="24" t="s">
        <v>79</v>
      </c>
      <c r="D33" s="25">
        <v>44</v>
      </c>
      <c r="E33" s="26">
        <f t="shared" si="0"/>
        <v>44</v>
      </c>
      <c r="F33" s="25" t="str">
        <f t="shared" si="1"/>
        <v>Moderada</v>
      </c>
      <c r="G33" s="24" t="s">
        <v>48</v>
      </c>
      <c r="H33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s="8" customFormat="1" ht="75" customHeight="1" x14ac:dyDescent="0.2">
      <c r="A34" s="72" t="s">
        <v>7</v>
      </c>
      <c r="B34" s="42" t="s">
        <v>19</v>
      </c>
      <c r="C34" s="24" t="s">
        <v>80</v>
      </c>
      <c r="D34" s="25">
        <v>28</v>
      </c>
      <c r="E34" s="26">
        <f t="shared" si="0"/>
        <v>28</v>
      </c>
      <c r="F34" s="25" t="str">
        <f t="shared" si="1"/>
        <v>Boa</v>
      </c>
      <c r="G34" s="24" t="s">
        <v>47</v>
      </c>
      <c r="H34" s="24" t="str">
        <f t="shared" si="3"/>
        <v>-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s="8" customFormat="1" ht="75" customHeight="1" x14ac:dyDescent="0.2">
      <c r="A35" s="74"/>
      <c r="B35" s="28" t="s">
        <v>20</v>
      </c>
      <c r="C35" s="24" t="s">
        <v>81</v>
      </c>
      <c r="D35" s="25">
        <v>18</v>
      </c>
      <c r="E35" s="26">
        <f t="shared" si="0"/>
        <v>18</v>
      </c>
      <c r="F35" s="25" t="str">
        <f t="shared" si="1"/>
        <v>Boa</v>
      </c>
      <c r="G35" s="24" t="s">
        <v>47</v>
      </c>
      <c r="H35" s="24" t="str">
        <f t="shared" si="3"/>
        <v>-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s="8" customFormat="1" ht="75" customHeight="1" x14ac:dyDescent="0.2">
      <c r="A36" s="72" t="s">
        <v>21</v>
      </c>
      <c r="B36" s="72" t="s">
        <v>22</v>
      </c>
      <c r="C36" s="24" t="s">
        <v>82</v>
      </c>
      <c r="D36" s="25"/>
      <c r="E36" s="26" t="str">
        <f t="shared" si="0"/>
        <v>N/D</v>
      </c>
      <c r="F36" s="25" t="str">
        <f t="shared" si="1"/>
        <v/>
      </c>
      <c r="G36" s="24"/>
      <c r="H36" s="24" t="str">
        <f t="shared" si="3"/>
        <v/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s="8" customFormat="1" ht="75" customHeight="1" x14ac:dyDescent="0.2">
      <c r="A37" s="73"/>
      <c r="B37" s="73"/>
      <c r="C37" s="24" t="s">
        <v>83</v>
      </c>
      <c r="D37" s="25"/>
      <c r="E37" s="26" t="str">
        <f t="shared" si="0"/>
        <v>N/D</v>
      </c>
      <c r="F37" s="25" t="str">
        <f t="shared" si="1"/>
        <v/>
      </c>
      <c r="G37" s="24"/>
      <c r="H37" s="24" t="str">
        <f t="shared" si="3"/>
        <v/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s="8" customFormat="1" ht="75" customHeight="1" x14ac:dyDescent="0.2">
      <c r="A38" s="73"/>
      <c r="B38" s="73"/>
      <c r="C38" s="27" t="s">
        <v>84</v>
      </c>
      <c r="D38" s="25"/>
      <c r="E38" s="26" t="str">
        <f t="shared" si="0"/>
        <v>N/D</v>
      </c>
      <c r="F38" s="25" t="str">
        <f t="shared" si="1"/>
        <v/>
      </c>
      <c r="G38" s="24"/>
      <c r="H38" s="24" t="str">
        <f t="shared" si="3"/>
        <v/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s="8" customFormat="1" ht="75" customHeight="1" x14ac:dyDescent="0.2">
      <c r="A39" s="73"/>
      <c r="B39" s="73"/>
      <c r="C39" s="27" t="s">
        <v>85</v>
      </c>
      <c r="D39" s="25"/>
      <c r="E39" s="26" t="str">
        <f t="shared" si="0"/>
        <v>N/D</v>
      </c>
      <c r="F39" s="25" t="str">
        <f t="shared" si="1"/>
        <v/>
      </c>
      <c r="G39" s="24"/>
      <c r="H39" s="24" t="str">
        <f t="shared" si="3"/>
        <v/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s="8" customFormat="1" ht="75" customHeight="1" x14ac:dyDescent="0.2">
      <c r="A40" s="74"/>
      <c r="B40" s="74"/>
      <c r="C40" s="27" t="s">
        <v>86</v>
      </c>
      <c r="D40" s="25"/>
      <c r="E40" s="26" t="str">
        <f t="shared" si="0"/>
        <v>N/D</v>
      </c>
      <c r="F40" s="25" t="str">
        <f t="shared" si="1"/>
        <v/>
      </c>
      <c r="G40" s="24"/>
      <c r="H40" s="24" t="str">
        <f t="shared" si="3"/>
        <v/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s="8" customFormat="1" ht="75" customHeight="1" x14ac:dyDescent="0.2">
      <c r="A41" s="77" t="s">
        <v>23</v>
      </c>
      <c r="B41" s="72" t="s">
        <v>24</v>
      </c>
      <c r="C41" s="24" t="s">
        <v>87</v>
      </c>
      <c r="D41" s="25">
        <v>42</v>
      </c>
      <c r="E41" s="26">
        <f t="shared" si="0"/>
        <v>42</v>
      </c>
      <c r="F41" s="25" t="str">
        <f t="shared" si="1"/>
        <v>Moderada</v>
      </c>
      <c r="G41" s="24" t="s">
        <v>47</v>
      </c>
      <c r="H41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s="8" customFormat="1" ht="75" customHeight="1" x14ac:dyDescent="0.2">
      <c r="A42" s="78"/>
      <c r="B42" s="74"/>
      <c r="C42" s="24" t="s">
        <v>88</v>
      </c>
      <c r="D42" s="25"/>
      <c r="E42" s="26" t="str">
        <f t="shared" si="0"/>
        <v>N/D</v>
      </c>
      <c r="F42" s="25" t="str">
        <f t="shared" si="1"/>
        <v/>
      </c>
      <c r="G42" s="24"/>
      <c r="H42" s="24" t="str">
        <f t="shared" si="3"/>
        <v/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s="8" customFormat="1" ht="75" customHeight="1" x14ac:dyDescent="0.2">
      <c r="A43" s="72" t="s">
        <v>7</v>
      </c>
      <c r="B43" s="72" t="s">
        <v>25</v>
      </c>
      <c r="C43" s="25" t="s">
        <v>89</v>
      </c>
      <c r="D43" s="25">
        <v>41</v>
      </c>
      <c r="E43" s="26">
        <f t="shared" si="0"/>
        <v>41</v>
      </c>
      <c r="F43" s="25" t="str">
        <f t="shared" si="1"/>
        <v>Moderada</v>
      </c>
      <c r="G43" s="24" t="s">
        <v>47</v>
      </c>
      <c r="H43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s="8" customFormat="1" ht="75" customHeight="1" x14ac:dyDescent="0.2">
      <c r="A44" s="73"/>
      <c r="B44" s="73"/>
      <c r="C44" s="24" t="s">
        <v>90</v>
      </c>
      <c r="D44" s="25">
        <v>75</v>
      </c>
      <c r="E44" s="26">
        <f t="shared" si="0"/>
        <v>75</v>
      </c>
      <c r="F44" s="25" t="str">
        <f t="shared" si="1"/>
        <v>Moderada</v>
      </c>
      <c r="G44" s="24" t="s">
        <v>47</v>
      </c>
      <c r="H44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s="8" customFormat="1" ht="75" customHeight="1" x14ac:dyDescent="0.2">
      <c r="A45" s="73"/>
      <c r="B45" s="73"/>
      <c r="C45" s="24" t="s">
        <v>91</v>
      </c>
      <c r="D45" s="25"/>
      <c r="E45" s="26" t="str">
        <f t="shared" si="0"/>
        <v>N/D</v>
      </c>
      <c r="F45" s="25" t="str">
        <f t="shared" si="1"/>
        <v/>
      </c>
      <c r="G45" s="24"/>
      <c r="H45" s="24" t="str">
        <f t="shared" si="3"/>
        <v/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s="8" customFormat="1" ht="75" customHeight="1" x14ac:dyDescent="0.2">
      <c r="A46" s="74"/>
      <c r="B46" s="73"/>
      <c r="C46" s="24" t="s">
        <v>92</v>
      </c>
      <c r="D46" s="25"/>
      <c r="E46" s="26" t="str">
        <f t="shared" si="0"/>
        <v>N/D</v>
      </c>
      <c r="F46" s="25" t="str">
        <f t="shared" si="1"/>
        <v/>
      </c>
      <c r="G46" s="24"/>
      <c r="H46" s="24" t="str">
        <f t="shared" si="3"/>
        <v/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s="8" customFormat="1" ht="75" customHeight="1" x14ac:dyDescent="0.2">
      <c r="A47" s="77" t="s">
        <v>14</v>
      </c>
      <c r="B47" s="77" t="s">
        <v>26</v>
      </c>
      <c r="C47" s="24" t="s">
        <v>93</v>
      </c>
      <c r="D47" s="25">
        <v>34</v>
      </c>
      <c r="E47" s="26">
        <f t="shared" si="0"/>
        <v>34</v>
      </c>
      <c r="F47" s="25" t="str">
        <f t="shared" si="1"/>
        <v>Boa</v>
      </c>
      <c r="G47" s="24" t="s">
        <v>48</v>
      </c>
      <c r="H47" s="24" t="str">
        <f t="shared" si="3"/>
        <v>-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s="8" customFormat="1" ht="75" customHeight="1" x14ac:dyDescent="0.2">
      <c r="A48" s="79"/>
      <c r="B48" s="79"/>
      <c r="C48" s="24" t="s">
        <v>94</v>
      </c>
      <c r="D48" s="25">
        <v>37</v>
      </c>
      <c r="E48" s="26">
        <f t="shared" si="0"/>
        <v>37</v>
      </c>
      <c r="F48" s="25" t="str">
        <f t="shared" si="1"/>
        <v>Boa</v>
      </c>
      <c r="G48" s="24" t="s">
        <v>48</v>
      </c>
      <c r="H48" s="24" t="str">
        <f t="shared" si="3"/>
        <v>-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s="8" customFormat="1" ht="75" customHeight="1" x14ac:dyDescent="0.2">
      <c r="A49" s="79"/>
      <c r="B49" s="79"/>
      <c r="C49" s="24" t="s">
        <v>95</v>
      </c>
      <c r="D49" s="25">
        <v>37</v>
      </c>
      <c r="E49" s="26">
        <f t="shared" si="0"/>
        <v>37</v>
      </c>
      <c r="F49" s="25" t="str">
        <f t="shared" si="1"/>
        <v>Boa</v>
      </c>
      <c r="G49" s="24" t="s">
        <v>47</v>
      </c>
      <c r="H49" s="24" t="str">
        <f t="shared" si="3"/>
        <v>-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s="8" customFormat="1" ht="75" customHeight="1" x14ac:dyDescent="0.2">
      <c r="A50" s="78"/>
      <c r="B50" s="78"/>
      <c r="C50" s="24" t="s">
        <v>96</v>
      </c>
      <c r="D50" s="25">
        <v>33</v>
      </c>
      <c r="E50" s="26">
        <f t="shared" si="0"/>
        <v>33</v>
      </c>
      <c r="F50" s="25" t="str">
        <f t="shared" si="1"/>
        <v>Boa</v>
      </c>
      <c r="G50" s="24" t="s">
        <v>47</v>
      </c>
      <c r="H50" s="24" t="str">
        <f t="shared" si="3"/>
        <v>-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80"/>
      <c r="B51" s="80"/>
      <c r="C51" s="80"/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x14ac:dyDescent="0.25">
      <c r="A52" s="7"/>
      <c r="B52" s="7"/>
      <c r="C52" s="7"/>
      <c r="D52" s="7"/>
      <c r="E52" s="7"/>
      <c r="F52" s="7"/>
      <c r="G52" s="7"/>
      <c r="H52" s="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ht="15" customHeight="1" x14ac:dyDescent="0.25">
      <c r="A53" s="81" t="s">
        <v>27</v>
      </c>
      <c r="B53" s="81"/>
      <c r="C53" s="81"/>
      <c r="D53" s="81"/>
      <c r="E53" s="81"/>
      <c r="F53" s="81"/>
      <c r="G53" s="81"/>
      <c r="H53" s="8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ht="15" customHeight="1" x14ac:dyDescent="0.25">
      <c r="A54" s="81" t="s">
        <v>28</v>
      </c>
      <c r="B54" s="81"/>
      <c r="C54" s="81"/>
      <c r="D54" s="81"/>
      <c r="E54" s="81"/>
      <c r="F54" s="81"/>
      <c r="G54" s="81"/>
      <c r="H54" s="81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ht="15" customHeight="1" x14ac:dyDescent="0.25">
      <c r="B55" s="43"/>
      <c r="C55" s="43"/>
      <c r="D55" s="43"/>
      <c r="E55" s="43"/>
      <c r="F55" s="43"/>
      <c r="G55" s="43"/>
      <c r="H55" s="4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ht="15" customHeight="1" x14ac:dyDescent="0.25">
      <c r="A56" s="23" t="s">
        <v>29</v>
      </c>
      <c r="B56" s="22" t="s">
        <v>2</v>
      </c>
      <c r="C56" s="75" t="s">
        <v>6</v>
      </c>
      <c r="D56" s="75"/>
      <c r="E56" s="75"/>
      <c r="F56" s="75"/>
      <c r="G56" s="75"/>
      <c r="H56" s="76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ht="29.25" customHeight="1" x14ac:dyDescent="0.25">
      <c r="A57" s="21" t="s">
        <v>30</v>
      </c>
      <c r="B57" s="20" t="s">
        <v>31</v>
      </c>
      <c r="C57" s="65" t="s">
        <v>32</v>
      </c>
      <c r="D57" s="66"/>
      <c r="E57" s="66"/>
      <c r="F57" s="66"/>
      <c r="G57" s="66"/>
      <c r="H57" s="6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ht="39.75" customHeight="1" x14ac:dyDescent="0.25">
      <c r="A58" s="19" t="s">
        <v>33</v>
      </c>
      <c r="B58" s="18" t="s">
        <v>34</v>
      </c>
      <c r="C58" s="68" t="s">
        <v>35</v>
      </c>
      <c r="D58" s="69"/>
      <c r="E58" s="69"/>
      <c r="F58" s="69"/>
      <c r="G58" s="69"/>
      <c r="H58" s="70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ht="42.75" customHeight="1" x14ac:dyDescent="0.25">
      <c r="A59" s="17" t="s">
        <v>36</v>
      </c>
      <c r="B59" s="16" t="s">
        <v>37</v>
      </c>
      <c r="C59" s="68" t="s">
        <v>97</v>
      </c>
      <c r="D59" s="69"/>
      <c r="E59" s="69"/>
      <c r="F59" s="69"/>
      <c r="G59" s="69"/>
      <c r="H59" s="70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ht="44.25" customHeight="1" x14ac:dyDescent="0.25">
      <c r="A60" s="15" t="s">
        <v>38</v>
      </c>
      <c r="B60" s="14" t="s">
        <v>39</v>
      </c>
      <c r="C60" s="68" t="s">
        <v>40</v>
      </c>
      <c r="D60" s="69"/>
      <c r="E60" s="69"/>
      <c r="F60" s="69"/>
      <c r="G60" s="69"/>
      <c r="H60" s="70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ht="44.25" customHeight="1" x14ac:dyDescent="0.25">
      <c r="A61" s="13" t="s">
        <v>41</v>
      </c>
      <c r="B61" s="13" t="s">
        <v>42</v>
      </c>
      <c r="C61" s="68" t="s">
        <v>43</v>
      </c>
      <c r="D61" s="69"/>
      <c r="E61" s="69"/>
      <c r="F61" s="69"/>
      <c r="G61" s="69"/>
      <c r="H61" s="70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ht="15" customHeight="1" x14ac:dyDescent="0.25">
      <c r="A62" s="71" t="s">
        <v>44</v>
      </c>
      <c r="B62" s="71"/>
      <c r="C62" s="71"/>
      <c r="D62" s="71"/>
      <c r="E62" s="71"/>
      <c r="F62" s="71"/>
      <c r="G62" s="71"/>
      <c r="H62" s="7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ht="15" customHeight="1" x14ac:dyDescent="0.25">
      <c r="A63" s="62" t="s">
        <v>98</v>
      </c>
      <c r="B63" s="62"/>
      <c r="C63" s="62"/>
      <c r="D63" s="62"/>
      <c r="E63" s="62"/>
      <c r="F63" s="62"/>
      <c r="G63" s="62"/>
      <c r="H63" s="62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ht="15" customHeight="1" x14ac:dyDescent="0.25">
      <c r="A64" s="62" t="s">
        <v>45</v>
      </c>
      <c r="B64" s="62"/>
      <c r="C64" s="62"/>
      <c r="D64" s="62"/>
      <c r="E64" s="62"/>
      <c r="F64" s="62"/>
      <c r="G64" s="62"/>
      <c r="H64" s="6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ht="16.5" customHeight="1" x14ac:dyDescent="0.25">
      <c r="A65" s="63" t="s">
        <v>46</v>
      </c>
      <c r="B65" s="63"/>
      <c r="C65" s="63"/>
      <c r="D65" s="63"/>
      <c r="E65" s="63"/>
      <c r="F65" s="63"/>
      <c r="G65" s="63"/>
      <c r="H65" s="6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 ht="12.75" customHeight="1" x14ac:dyDescent="0.25">
      <c r="A66" s="64"/>
      <c r="B66" s="64"/>
      <c r="C66" s="64"/>
      <c r="D66" s="64"/>
      <c r="E66" s="64"/>
      <c r="F66" s="64"/>
      <c r="G66" s="64"/>
      <c r="H66" s="6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 x14ac:dyDescent="0.25">
      <c r="A67" s="4"/>
      <c r="B67" s="4"/>
      <c r="C67" s="4"/>
      <c r="D67" s="4"/>
      <c r="E67" s="4"/>
      <c r="F67" s="4"/>
      <c r="G67" s="6"/>
      <c r="H67" s="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 x14ac:dyDescent="0.25">
      <c r="A68" s="4"/>
      <c r="B68" s="4"/>
      <c r="C68" s="4"/>
      <c r="D68" s="4"/>
      <c r="E68" s="4"/>
      <c r="F68" s="4"/>
      <c r="G68" s="6"/>
      <c r="H68" s="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 x14ac:dyDescent="0.25">
      <c r="A69" s="4"/>
      <c r="B69" s="4"/>
      <c r="C69" s="4"/>
      <c r="D69" s="4"/>
      <c r="E69" s="4"/>
      <c r="F69" s="4"/>
      <c r="G69" s="6"/>
      <c r="H69" s="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 x14ac:dyDescent="0.25">
      <c r="A70" s="4"/>
      <c r="B70" s="4"/>
      <c r="C70" s="4"/>
      <c r="D70" s="4"/>
      <c r="E70" s="4"/>
      <c r="F70" s="4"/>
      <c r="G70" s="6"/>
      <c r="H70" s="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x14ac:dyDescent="0.25">
      <c r="A71" s="4"/>
      <c r="B71" s="4"/>
      <c r="C71" s="4"/>
      <c r="D71" s="4"/>
      <c r="E71" s="4"/>
      <c r="F71" s="4"/>
      <c r="G71" s="6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x14ac:dyDescent="0.25">
      <c r="A72" s="4"/>
      <c r="B72" s="4"/>
      <c r="C72" s="4"/>
      <c r="D72" s="4"/>
      <c r="E72" s="4"/>
      <c r="F72" s="4"/>
      <c r="G72" s="6"/>
      <c r="H72" s="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x14ac:dyDescent="0.25">
      <c r="A73" s="4"/>
      <c r="B73" s="4"/>
      <c r="C73" s="4"/>
      <c r="D73" s="4"/>
      <c r="E73" s="4"/>
      <c r="F73" s="4"/>
      <c r="G73" s="6"/>
      <c r="H73" s="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x14ac:dyDescent="0.25">
      <c r="A74" s="4"/>
      <c r="B74" s="4"/>
      <c r="C74" s="4"/>
      <c r="D74" s="4"/>
      <c r="E74" s="4"/>
      <c r="F74" s="4"/>
      <c r="G74" s="6"/>
      <c r="H74" s="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x14ac:dyDescent="0.25">
      <c r="A75" s="4"/>
      <c r="B75" s="4"/>
      <c r="C75" s="4"/>
      <c r="D75" s="4"/>
      <c r="E75" s="4"/>
      <c r="F75" s="4"/>
      <c r="G75" s="6"/>
      <c r="H75" s="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x14ac:dyDescent="0.25">
      <c r="A76" s="4"/>
      <c r="B76" s="4"/>
      <c r="C76" s="4"/>
      <c r="D76" s="4"/>
      <c r="E76" s="4"/>
      <c r="F76" s="4"/>
      <c r="G76" s="6"/>
      <c r="H76" s="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x14ac:dyDescent="0.25">
      <c r="A77" s="4"/>
      <c r="B77" s="4"/>
      <c r="C77" s="4"/>
      <c r="D77" s="4"/>
      <c r="E77" s="4"/>
      <c r="F77" s="4"/>
      <c r="G77" s="6"/>
      <c r="H77" s="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x14ac:dyDescent="0.25">
      <c r="A78" s="4"/>
      <c r="B78" s="4"/>
      <c r="C78" s="4"/>
      <c r="D78" s="4"/>
      <c r="E78" s="4"/>
      <c r="F78" s="4"/>
      <c r="G78" s="6"/>
      <c r="H78" s="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x14ac:dyDescent="0.25">
      <c r="A79" s="4"/>
      <c r="B79" s="4"/>
      <c r="C79" s="4"/>
      <c r="D79" s="4"/>
      <c r="E79" s="4"/>
      <c r="F79" s="4"/>
      <c r="G79" s="6"/>
      <c r="H79" s="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x14ac:dyDescent="0.25">
      <c r="A80" s="4"/>
      <c r="B80" s="4"/>
      <c r="C80" s="4"/>
      <c r="D80" s="4"/>
      <c r="E80" s="4"/>
      <c r="F80" s="4"/>
      <c r="G80" s="6"/>
      <c r="H80" s="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x14ac:dyDescent="0.25">
      <c r="A81" s="4"/>
      <c r="B81" s="4"/>
      <c r="C81" s="4"/>
      <c r="D81" s="4"/>
      <c r="E81" s="4"/>
      <c r="F81" s="4"/>
      <c r="G81" s="6"/>
      <c r="H81" s="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x14ac:dyDescent="0.25">
      <c r="A82" s="4"/>
      <c r="B82" s="4"/>
      <c r="C82" s="4"/>
      <c r="D82" s="4"/>
      <c r="E82" s="4"/>
      <c r="F82" s="4"/>
      <c r="G82" s="6"/>
      <c r="H82" s="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 x14ac:dyDescent="0.25">
      <c r="A83" s="4"/>
      <c r="B83" s="4"/>
      <c r="C83" s="4"/>
      <c r="D83" s="4"/>
      <c r="E83" s="4"/>
      <c r="F83" s="4"/>
      <c r="G83" s="6"/>
      <c r="H83" s="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 x14ac:dyDescent="0.25">
      <c r="A84" s="4"/>
      <c r="B84" s="4"/>
      <c r="C84" s="4"/>
      <c r="D84" s="4"/>
      <c r="E84" s="4"/>
      <c r="F84" s="4"/>
      <c r="G84" s="6"/>
      <c r="H84" s="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 x14ac:dyDescent="0.25">
      <c r="A85" s="4"/>
      <c r="B85" s="4"/>
      <c r="C85" s="4"/>
      <c r="D85" s="4"/>
      <c r="E85" s="4"/>
      <c r="F85" s="4"/>
      <c r="G85" s="6"/>
      <c r="H85" s="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x14ac:dyDescent="0.25">
      <c r="A86" s="4"/>
      <c r="B86" s="4"/>
      <c r="C86" s="4"/>
      <c r="D86" s="4"/>
      <c r="E86" s="4"/>
      <c r="F86" s="4"/>
      <c r="G86" s="6"/>
      <c r="H86" s="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 x14ac:dyDescent="0.25">
      <c r="A87" s="4"/>
      <c r="B87" s="4"/>
      <c r="C87" s="4"/>
      <c r="D87" s="4"/>
      <c r="E87" s="4"/>
      <c r="F87" s="4"/>
      <c r="G87" s="6"/>
      <c r="H87" s="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 x14ac:dyDescent="0.25">
      <c r="A88" s="4"/>
      <c r="B88" s="4"/>
      <c r="C88" s="4"/>
      <c r="D88" s="4"/>
      <c r="E88" s="4"/>
      <c r="F88" s="4"/>
      <c r="G88" s="6"/>
      <c r="H88" s="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 x14ac:dyDescent="0.25">
      <c r="A89" s="4"/>
      <c r="B89" s="4"/>
      <c r="C89" s="4"/>
      <c r="D89" s="4"/>
      <c r="E89" s="4"/>
      <c r="F89" s="4"/>
      <c r="G89" s="6"/>
      <c r="H89" s="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x14ac:dyDescent="0.25">
      <c r="A90" s="4"/>
      <c r="B90" s="4"/>
      <c r="C90" s="4"/>
      <c r="D90" s="4"/>
      <c r="E90" s="4"/>
      <c r="F90" s="4"/>
      <c r="G90" s="6"/>
      <c r="H90" s="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 x14ac:dyDescent="0.25">
      <c r="A91" s="4"/>
      <c r="B91" s="4"/>
      <c r="C91" s="4"/>
      <c r="D91" s="4"/>
      <c r="E91" s="4"/>
      <c r="F91" s="4"/>
      <c r="G91" s="6"/>
      <c r="H91" s="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 x14ac:dyDescent="0.25">
      <c r="A92" s="4"/>
      <c r="B92" s="4"/>
      <c r="C92" s="4"/>
      <c r="D92" s="4"/>
      <c r="E92" s="4"/>
      <c r="F92" s="4"/>
      <c r="G92" s="6"/>
      <c r="H92" s="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 x14ac:dyDescent="0.25">
      <c r="A93" s="4"/>
      <c r="B93" s="4"/>
      <c r="C93" s="4"/>
      <c r="D93" s="4"/>
      <c r="E93" s="4"/>
      <c r="F93" s="4"/>
      <c r="G93" s="6"/>
      <c r="H93" s="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 x14ac:dyDescent="0.25">
      <c r="A94" s="4"/>
      <c r="B94" s="4"/>
      <c r="C94" s="4"/>
      <c r="D94" s="4"/>
      <c r="E94" s="4"/>
      <c r="F94" s="4"/>
      <c r="G94" s="6"/>
      <c r="H94" s="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 x14ac:dyDescent="0.25">
      <c r="A95" s="4"/>
      <c r="B95" s="4"/>
      <c r="C95" s="4"/>
      <c r="D95" s="4"/>
      <c r="E95" s="4"/>
      <c r="F95" s="4"/>
      <c r="G95" s="6"/>
      <c r="H95" s="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 x14ac:dyDescent="0.25">
      <c r="A96" s="4"/>
      <c r="B96" s="4"/>
      <c r="C96" s="4"/>
      <c r="D96" s="4"/>
      <c r="E96" s="4"/>
      <c r="F96" s="4"/>
      <c r="G96" s="6"/>
      <c r="H96" s="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x14ac:dyDescent="0.25">
      <c r="A97" s="4"/>
      <c r="B97" s="4"/>
      <c r="C97" s="4"/>
      <c r="D97" s="4"/>
      <c r="E97" s="4"/>
      <c r="F97" s="4"/>
      <c r="G97" s="6"/>
      <c r="H97" s="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 x14ac:dyDescent="0.25">
      <c r="A98" s="4"/>
      <c r="B98" s="4"/>
      <c r="C98" s="4"/>
      <c r="D98" s="4"/>
      <c r="E98" s="4"/>
      <c r="F98" s="4"/>
      <c r="G98" s="6"/>
      <c r="H98" s="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 x14ac:dyDescent="0.25">
      <c r="A99" s="4"/>
      <c r="B99" s="4"/>
      <c r="C99" s="4"/>
      <c r="D99" s="4"/>
      <c r="E99" s="4"/>
      <c r="F99" s="4"/>
      <c r="G99" s="6"/>
      <c r="H99" s="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 x14ac:dyDescent="0.25">
      <c r="A100" s="4"/>
      <c r="B100" s="4"/>
      <c r="C100" s="4"/>
      <c r="D100" s="4"/>
      <c r="E100" s="4"/>
      <c r="F100" s="4"/>
      <c r="G100" s="6"/>
      <c r="H100" s="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 x14ac:dyDescent="0.25">
      <c r="A101" s="4"/>
      <c r="B101" s="4"/>
      <c r="C101" s="4"/>
      <c r="D101" s="4"/>
      <c r="E101" s="4"/>
      <c r="F101" s="4"/>
      <c r="G101" s="6"/>
      <c r="H101" s="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 x14ac:dyDescent="0.25">
      <c r="A102" s="4"/>
      <c r="B102" s="4"/>
      <c r="C102" s="4"/>
      <c r="D102" s="4"/>
      <c r="E102" s="4"/>
      <c r="F102" s="4"/>
      <c r="G102" s="6"/>
      <c r="H102" s="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 x14ac:dyDescent="0.25">
      <c r="A103" s="4"/>
      <c r="B103" s="4"/>
      <c r="C103" s="4"/>
      <c r="D103" s="4"/>
      <c r="E103" s="4"/>
      <c r="F103" s="4"/>
      <c r="G103" s="6"/>
      <c r="H103" s="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 x14ac:dyDescent="0.25">
      <c r="A104" s="4"/>
      <c r="B104" s="4"/>
      <c r="C104" s="4"/>
      <c r="D104" s="4"/>
      <c r="E104" s="4"/>
      <c r="F104" s="4"/>
      <c r="G104" s="6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 x14ac:dyDescent="0.25">
      <c r="A105" s="4"/>
      <c r="B105" s="4"/>
      <c r="C105" s="4"/>
      <c r="D105" s="4"/>
      <c r="E105" s="4"/>
      <c r="F105" s="4"/>
      <c r="G105" s="6"/>
      <c r="H105" s="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 x14ac:dyDescent="0.25">
      <c r="A106" s="4"/>
      <c r="B106" s="4"/>
      <c r="C106" s="4"/>
      <c r="D106" s="4"/>
      <c r="E106" s="4"/>
      <c r="F106" s="4"/>
      <c r="G106" s="6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 x14ac:dyDescent="0.25">
      <c r="A107" s="4"/>
      <c r="B107" s="4"/>
      <c r="C107" s="4"/>
      <c r="D107" s="4"/>
      <c r="E107" s="4"/>
      <c r="F107" s="4"/>
      <c r="G107" s="6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 x14ac:dyDescent="0.25">
      <c r="A108" s="4"/>
      <c r="B108" s="4"/>
      <c r="C108" s="4"/>
      <c r="D108" s="4"/>
      <c r="E108" s="4"/>
      <c r="F108" s="4"/>
      <c r="G108" s="6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 x14ac:dyDescent="0.25">
      <c r="A109" s="4"/>
      <c r="B109" s="4"/>
      <c r="C109" s="4"/>
      <c r="D109" s="4"/>
      <c r="E109" s="4"/>
      <c r="F109" s="4"/>
      <c r="G109" s="6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 x14ac:dyDescent="0.25">
      <c r="A110" s="4"/>
      <c r="B110" s="4"/>
      <c r="C110" s="4"/>
      <c r="D110" s="4"/>
      <c r="E110" s="4"/>
      <c r="F110" s="4"/>
      <c r="G110" s="6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 x14ac:dyDescent="0.25">
      <c r="A111" s="4"/>
      <c r="B111" s="4"/>
      <c r="C111" s="4"/>
      <c r="D111" s="4"/>
      <c r="E111" s="4"/>
      <c r="F111" s="4"/>
      <c r="G111" s="6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 x14ac:dyDescent="0.25">
      <c r="A112" s="4"/>
      <c r="B112" s="4"/>
      <c r="C112" s="4"/>
      <c r="D112" s="4"/>
      <c r="E112" s="4"/>
      <c r="F112" s="4"/>
      <c r="G112" s="6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 x14ac:dyDescent="0.25">
      <c r="A113" s="4"/>
      <c r="B113" s="4"/>
      <c r="C113" s="4"/>
      <c r="D113" s="4"/>
      <c r="E113" s="4"/>
      <c r="F113" s="4"/>
      <c r="G113" s="6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 x14ac:dyDescent="0.25">
      <c r="A114" s="4"/>
      <c r="B114" s="4"/>
      <c r="C114" s="4"/>
      <c r="D114" s="4"/>
      <c r="E114" s="4"/>
      <c r="F114" s="4"/>
      <c r="G114" s="6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 x14ac:dyDescent="0.25">
      <c r="A115" s="4"/>
      <c r="B115" s="4"/>
      <c r="C115" s="4"/>
      <c r="D115" s="4"/>
      <c r="E115" s="4"/>
      <c r="F115" s="4"/>
      <c r="G115" s="6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 x14ac:dyDescent="0.25">
      <c r="A116" s="4"/>
      <c r="B116" s="4"/>
      <c r="C116" s="4"/>
      <c r="D116" s="4"/>
      <c r="E116" s="4"/>
      <c r="F116" s="4"/>
      <c r="G116" s="6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 x14ac:dyDescent="0.25">
      <c r="A117" s="4"/>
      <c r="B117" s="4"/>
      <c r="C117" s="4"/>
      <c r="D117" s="4"/>
      <c r="E117" s="4"/>
      <c r="F117" s="4"/>
      <c r="G117" s="6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 x14ac:dyDescent="0.25">
      <c r="A118" s="4"/>
      <c r="B118" s="4"/>
      <c r="C118" s="4"/>
      <c r="D118" s="4"/>
      <c r="E118" s="4"/>
      <c r="F118" s="4"/>
      <c r="G118" s="6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 x14ac:dyDescent="0.25">
      <c r="A119" s="4"/>
      <c r="B119" s="4"/>
      <c r="C119" s="4"/>
      <c r="D119" s="4"/>
      <c r="E119" s="4"/>
      <c r="F119" s="4"/>
      <c r="G119" s="6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 x14ac:dyDescent="0.25">
      <c r="A120" s="4"/>
      <c r="B120" s="4"/>
      <c r="C120" s="4"/>
      <c r="D120" s="4"/>
      <c r="E120" s="4"/>
      <c r="F120" s="4"/>
      <c r="G120" s="6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 x14ac:dyDescent="0.25">
      <c r="A121" s="4"/>
      <c r="B121" s="4"/>
      <c r="C121" s="4"/>
      <c r="D121" s="4"/>
      <c r="E121" s="4"/>
      <c r="F121" s="4"/>
      <c r="G121" s="6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 x14ac:dyDescent="0.25">
      <c r="A122" s="4"/>
      <c r="B122" s="4"/>
      <c r="C122" s="4"/>
      <c r="D122" s="4"/>
      <c r="E122" s="4"/>
      <c r="F122" s="4"/>
      <c r="G122" s="6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 x14ac:dyDescent="0.25">
      <c r="A123" s="4"/>
      <c r="B123" s="4"/>
      <c r="C123" s="4"/>
      <c r="D123" s="4"/>
      <c r="E123" s="4"/>
      <c r="F123" s="4"/>
      <c r="G123" s="6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 x14ac:dyDescent="0.25">
      <c r="A124" s="4"/>
      <c r="B124" s="4"/>
      <c r="C124" s="4"/>
      <c r="D124" s="4"/>
      <c r="E124" s="4"/>
      <c r="F124" s="4"/>
      <c r="G124" s="6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 x14ac:dyDescent="0.25">
      <c r="A125" s="4"/>
      <c r="B125" s="4"/>
      <c r="C125" s="4"/>
      <c r="D125" s="4"/>
      <c r="E125" s="4"/>
      <c r="F125" s="4"/>
      <c r="G125" s="6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 x14ac:dyDescent="0.25">
      <c r="A126" s="4"/>
      <c r="B126" s="4"/>
      <c r="C126" s="4"/>
      <c r="D126" s="4"/>
      <c r="E126" s="4"/>
      <c r="F126" s="4"/>
      <c r="G126" s="6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 x14ac:dyDescent="0.25">
      <c r="A127" s="4"/>
      <c r="B127" s="4"/>
      <c r="C127" s="4"/>
      <c r="D127" s="4"/>
      <c r="E127" s="4"/>
      <c r="F127" s="4"/>
      <c r="G127" s="6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 x14ac:dyDescent="0.25">
      <c r="A128" s="4"/>
      <c r="B128" s="4"/>
      <c r="C128" s="4"/>
      <c r="D128" s="4"/>
      <c r="E128" s="4"/>
      <c r="F128" s="4"/>
      <c r="G128" s="6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 x14ac:dyDescent="0.25">
      <c r="A129" s="4"/>
      <c r="B129" s="4"/>
      <c r="C129" s="4"/>
      <c r="D129" s="4"/>
      <c r="E129" s="4"/>
      <c r="F129" s="4"/>
      <c r="G129" s="6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 x14ac:dyDescent="0.25">
      <c r="A130" s="4"/>
      <c r="B130" s="4"/>
      <c r="C130" s="4"/>
      <c r="D130" s="4"/>
      <c r="E130" s="4"/>
      <c r="F130" s="4"/>
      <c r="G130" s="6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 x14ac:dyDescent="0.25">
      <c r="A131" s="4"/>
      <c r="B131" s="4"/>
      <c r="C131" s="4"/>
      <c r="D131" s="4"/>
      <c r="E131" s="4"/>
      <c r="F131" s="4"/>
      <c r="G131" s="6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 x14ac:dyDescent="0.25">
      <c r="A132" s="4"/>
      <c r="B132" s="4"/>
      <c r="C132" s="4"/>
      <c r="D132" s="4"/>
      <c r="E132" s="4"/>
      <c r="F132" s="4"/>
      <c r="G132" s="6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 x14ac:dyDescent="0.25">
      <c r="A133" s="4"/>
      <c r="B133" s="4"/>
      <c r="C133" s="4"/>
      <c r="D133" s="4"/>
      <c r="E133" s="4"/>
      <c r="F133" s="4"/>
      <c r="G133" s="6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 x14ac:dyDescent="0.25">
      <c r="A134" s="4"/>
      <c r="B134" s="4"/>
      <c r="C134" s="4"/>
      <c r="D134" s="4"/>
      <c r="E134" s="4"/>
      <c r="F134" s="4"/>
      <c r="G134" s="6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 x14ac:dyDescent="0.25">
      <c r="A135" s="4"/>
      <c r="B135" s="4"/>
      <c r="C135" s="4"/>
      <c r="D135" s="4"/>
      <c r="E135" s="4"/>
      <c r="F135" s="4"/>
      <c r="G135" s="6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 x14ac:dyDescent="0.25">
      <c r="A136" s="4"/>
      <c r="B136" s="4"/>
      <c r="C136" s="4"/>
      <c r="D136" s="4"/>
      <c r="E136" s="4"/>
      <c r="F136" s="4"/>
      <c r="G136" s="6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 x14ac:dyDescent="0.25">
      <c r="A137" s="4"/>
      <c r="B137" s="4"/>
      <c r="C137" s="4"/>
      <c r="D137" s="4"/>
      <c r="E137" s="4"/>
      <c r="F137" s="4"/>
      <c r="G137" s="6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 x14ac:dyDescent="0.25">
      <c r="A138" s="4"/>
      <c r="B138" s="4"/>
      <c r="C138" s="4"/>
      <c r="D138" s="4"/>
      <c r="E138" s="4"/>
      <c r="F138" s="4"/>
      <c r="G138" s="6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 x14ac:dyDescent="0.25">
      <c r="A139" s="4"/>
      <c r="B139" s="4"/>
      <c r="C139" s="4"/>
      <c r="D139" s="4"/>
      <c r="E139" s="4"/>
      <c r="F139" s="4"/>
      <c r="G139" s="6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 x14ac:dyDescent="0.25">
      <c r="A140" s="4"/>
      <c r="B140" s="4"/>
      <c r="C140" s="4"/>
      <c r="D140" s="4"/>
      <c r="E140" s="4"/>
      <c r="F140" s="4"/>
      <c r="G140" s="6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 x14ac:dyDescent="0.25">
      <c r="A141" s="4"/>
      <c r="B141" s="4"/>
      <c r="C141" s="4"/>
      <c r="D141" s="4"/>
      <c r="E141" s="4"/>
      <c r="F141" s="4"/>
      <c r="G141" s="6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 x14ac:dyDescent="0.25">
      <c r="A142" s="4"/>
      <c r="B142" s="4"/>
      <c r="C142" s="4"/>
      <c r="D142" s="4"/>
      <c r="E142" s="4"/>
      <c r="F142" s="4"/>
      <c r="G142" s="6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 x14ac:dyDescent="0.25">
      <c r="A143" s="4"/>
      <c r="B143" s="4"/>
      <c r="C143" s="4"/>
      <c r="D143" s="4"/>
      <c r="E143" s="4"/>
      <c r="F143" s="4"/>
      <c r="G143" s="6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 x14ac:dyDescent="0.25">
      <c r="A144" s="4"/>
      <c r="B144" s="4"/>
      <c r="C144" s="4"/>
      <c r="D144" s="4"/>
      <c r="E144" s="4"/>
      <c r="F144" s="4"/>
      <c r="G144" s="6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 x14ac:dyDescent="0.25">
      <c r="A145" s="4"/>
      <c r="B145" s="4"/>
      <c r="C145" s="4"/>
      <c r="D145" s="4"/>
      <c r="E145" s="4"/>
      <c r="F145" s="4"/>
      <c r="G145" s="6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 x14ac:dyDescent="0.25">
      <c r="A146" s="4"/>
      <c r="B146" s="4"/>
      <c r="C146" s="4"/>
      <c r="D146" s="4"/>
      <c r="E146" s="4"/>
      <c r="F146" s="4"/>
      <c r="G146" s="6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 x14ac:dyDescent="0.25">
      <c r="A147" s="4"/>
      <c r="B147" s="4"/>
      <c r="C147" s="4"/>
      <c r="D147" s="4"/>
      <c r="E147" s="4"/>
      <c r="F147" s="4"/>
      <c r="G147" s="6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 x14ac:dyDescent="0.25">
      <c r="A148" s="4"/>
      <c r="B148" s="4"/>
      <c r="C148" s="4"/>
      <c r="D148" s="4"/>
      <c r="E148" s="4"/>
      <c r="F148" s="4"/>
      <c r="G148" s="6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 x14ac:dyDescent="0.25">
      <c r="A149" s="4"/>
      <c r="B149" s="4"/>
      <c r="C149" s="4"/>
      <c r="D149" s="4"/>
      <c r="E149" s="4"/>
      <c r="F149" s="4"/>
      <c r="G149" s="6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 x14ac:dyDescent="0.25">
      <c r="A150" s="4"/>
      <c r="B150" s="4"/>
      <c r="C150" s="4"/>
      <c r="D150" s="4"/>
      <c r="E150" s="4"/>
      <c r="F150" s="4"/>
      <c r="G150" s="6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 x14ac:dyDescent="0.25">
      <c r="A151" s="4"/>
      <c r="B151" s="4"/>
      <c r="C151" s="4"/>
      <c r="D151" s="4"/>
      <c r="E151" s="4"/>
      <c r="F151" s="4"/>
      <c r="G151" s="6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 x14ac:dyDescent="0.25">
      <c r="A152" s="4"/>
      <c r="B152" s="4"/>
      <c r="C152" s="4"/>
      <c r="D152" s="4"/>
      <c r="E152" s="4"/>
      <c r="F152" s="4"/>
      <c r="G152" s="6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 x14ac:dyDescent="0.25">
      <c r="A153" s="4"/>
      <c r="B153" s="4"/>
      <c r="C153" s="4"/>
      <c r="D153" s="4"/>
      <c r="E153" s="4"/>
      <c r="F153" s="4"/>
      <c r="G153" s="6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 x14ac:dyDescent="0.25">
      <c r="A154" s="4"/>
      <c r="B154" s="4"/>
      <c r="C154" s="4"/>
      <c r="D154" s="4"/>
      <c r="E154" s="4"/>
      <c r="F154" s="4"/>
      <c r="G154" s="6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 x14ac:dyDescent="0.25">
      <c r="A155" s="4"/>
      <c r="B155" s="4"/>
      <c r="C155" s="4"/>
      <c r="D155" s="4"/>
      <c r="E155" s="4"/>
      <c r="F155" s="4"/>
      <c r="G155" s="6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 x14ac:dyDescent="0.25">
      <c r="A156" s="4"/>
      <c r="B156" s="4"/>
      <c r="C156" s="4"/>
      <c r="D156" s="4"/>
      <c r="E156" s="4"/>
      <c r="F156" s="4"/>
      <c r="G156" s="6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 x14ac:dyDescent="0.25">
      <c r="A157" s="4"/>
      <c r="B157" s="4"/>
      <c r="C157" s="4"/>
      <c r="D157" s="4"/>
      <c r="E157" s="4"/>
      <c r="F157" s="4"/>
      <c r="G157" s="6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 x14ac:dyDescent="0.25">
      <c r="A158" s="4"/>
      <c r="B158" s="4"/>
      <c r="C158" s="4"/>
      <c r="D158" s="4"/>
      <c r="E158" s="4"/>
      <c r="F158" s="4"/>
      <c r="G158" s="6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 x14ac:dyDescent="0.25">
      <c r="A159" s="4"/>
      <c r="B159" s="4"/>
      <c r="C159" s="4"/>
      <c r="D159" s="4"/>
      <c r="E159" s="4"/>
      <c r="F159" s="4"/>
      <c r="G159" s="6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</sheetData>
  <mergeCells count="39">
    <mergeCell ref="A4:A6"/>
    <mergeCell ref="B4:B6"/>
    <mergeCell ref="A7:A9"/>
    <mergeCell ref="B7:B9"/>
    <mergeCell ref="A10:A12"/>
    <mergeCell ref="B10:B12"/>
    <mergeCell ref="A34:A35"/>
    <mergeCell ref="A13:A15"/>
    <mergeCell ref="B13:B15"/>
    <mergeCell ref="A16:A21"/>
    <mergeCell ref="B16:B21"/>
    <mergeCell ref="A23:A24"/>
    <mergeCell ref="B23:B24"/>
    <mergeCell ref="A25:A29"/>
    <mergeCell ref="B25:B29"/>
    <mergeCell ref="A30:A33"/>
    <mergeCell ref="B30:B33"/>
    <mergeCell ref="A36:A40"/>
    <mergeCell ref="B36:B40"/>
    <mergeCell ref="C56:H56"/>
    <mergeCell ref="A41:A42"/>
    <mergeCell ref="B41:B42"/>
    <mergeCell ref="A43:A46"/>
    <mergeCell ref="B43:B46"/>
    <mergeCell ref="A47:A50"/>
    <mergeCell ref="B47:B50"/>
    <mergeCell ref="A51:H51"/>
    <mergeCell ref="A53:H53"/>
    <mergeCell ref="A54:H54"/>
    <mergeCell ref="A63:H63"/>
    <mergeCell ref="A64:H64"/>
    <mergeCell ref="A65:H65"/>
    <mergeCell ref="A66:H66"/>
    <mergeCell ref="C57:H57"/>
    <mergeCell ref="C58:H58"/>
    <mergeCell ref="C59:H59"/>
    <mergeCell ref="C60:H60"/>
    <mergeCell ref="C61:H61"/>
    <mergeCell ref="A62:H62"/>
  </mergeCells>
  <conditionalFormatting sqref="E4:E42">
    <cfRule type="containsText" dxfId="87" priority="6" operator="containsText" text="N/D">
      <formula>NOT(ISERROR(SEARCH("N/D",E4)))</formula>
    </cfRule>
  </conditionalFormatting>
  <conditionalFormatting sqref="E4:E42">
    <cfRule type="cellIs" dxfId="86" priority="5" operator="between">
      <formula>0</formula>
      <formula>40</formula>
    </cfRule>
  </conditionalFormatting>
  <conditionalFormatting sqref="E4:E50">
    <cfRule type="cellIs" dxfId="85" priority="1" operator="between">
      <formula>201</formula>
      <formula>10000</formula>
    </cfRule>
    <cfRule type="cellIs" dxfId="84" priority="2" operator="between">
      <formula>121</formula>
      <formula>200</formula>
    </cfRule>
    <cfRule type="cellIs" dxfId="83" priority="3" operator="between">
      <formula>81</formula>
      <formula>120</formula>
    </cfRule>
    <cfRule type="cellIs" dxfId="82" priority="4" operator="between">
      <formula>41</formula>
      <formula>80</formula>
    </cfRule>
  </conditionalFormatting>
  <conditionalFormatting sqref="E43:E50">
    <cfRule type="cellIs" dxfId="81" priority="7" operator="between">
      <formula>0</formula>
      <formula>40</formula>
    </cfRule>
    <cfRule type="containsText" dxfId="80" priority="8" operator="containsText" text="N/D">
      <formula>NOT(ISERROR(SEARCH("N/D",E43)))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AJ159"/>
  <sheetViews>
    <sheetView zoomScaleNormal="100" workbookViewId="0">
      <selection activeCell="D2" sqref="D2"/>
    </sheetView>
  </sheetViews>
  <sheetFormatPr defaultColWidth="9.140625" defaultRowHeight="12.75" x14ac:dyDescent="0.25"/>
  <cols>
    <col min="1" max="1" width="19.5703125" style="1" bestFit="1" customWidth="1"/>
    <col min="2" max="2" width="18.42578125" style="1" customWidth="1"/>
    <col min="3" max="3" width="15.42578125" style="1" bestFit="1" customWidth="1"/>
    <col min="4" max="4" width="13.42578125" style="1" customWidth="1"/>
    <col min="5" max="5" width="14.140625" style="1" customWidth="1"/>
    <col min="6" max="6" width="15.85546875" style="1" customWidth="1"/>
    <col min="7" max="7" width="49.85546875" style="3" customWidth="1"/>
    <col min="8" max="8" width="51.7109375" style="2" customWidth="1"/>
    <col min="9" max="16384" width="9.140625" style="1"/>
  </cols>
  <sheetData>
    <row r="1" spans="1:36" ht="77.25" customHeight="1" x14ac:dyDescent="0.25">
      <c r="A1" s="12"/>
      <c r="B1" s="12"/>
      <c r="D1" s="37" t="s">
        <v>102</v>
      </c>
      <c r="E1" s="11"/>
      <c r="F1" s="36">
        <v>46207.582673611112</v>
      </c>
      <c r="G1" s="35" t="s">
        <v>50</v>
      </c>
      <c r="I1" s="4"/>
      <c r="J1" s="10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9" customHeight="1" x14ac:dyDescent="0.25">
      <c r="A2" s="33"/>
      <c r="B2" s="33"/>
      <c r="C2" s="33"/>
      <c r="D2" s="34"/>
      <c r="E2" s="34"/>
      <c r="F2" s="33"/>
      <c r="G2" s="33"/>
      <c r="H2" s="3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38.25" customHeight="1" x14ac:dyDescent="0.25">
      <c r="A3" s="32" t="s">
        <v>101</v>
      </c>
      <c r="B3" s="31" t="s">
        <v>0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s="8" customFormat="1" ht="75" customHeight="1" x14ac:dyDescent="0.2">
      <c r="A4" s="72" t="s">
        <v>7</v>
      </c>
      <c r="B4" s="72" t="s">
        <v>8</v>
      </c>
      <c r="C4" s="24" t="s">
        <v>51</v>
      </c>
      <c r="D4" s="25">
        <v>68</v>
      </c>
      <c r="E4" s="26">
        <f t="shared" ref="E4:E50" si="0">IF(D4="","N/D",D4)</f>
        <v>68</v>
      </c>
      <c r="F4" s="25" t="str">
        <f t="shared" ref="F4:F50" si="1">IF(D4="","",IF(D4&lt;=40,$A$57,IF(D4&lt;=80,$A$58,IF(D4&lt;=120,$A$59, IF(D4&lt;=200,$A$60,$A$61)))))</f>
        <v>Moderada</v>
      </c>
      <c r="G4" s="24" t="s">
        <v>49</v>
      </c>
      <c r="H4" s="24" t="str">
        <f t="shared" ref="H4:H24" si="2">IF(D4="","",IF(D4&lt;=40,$C$57,IF(D4&lt;=80,$C$58,IF(D4&lt;=120,$C$59,IF(D4&lt;=200,$C$60,IF(D4&gt;200,$C$61,))))))</f>
        <v>Pessoas de grupos sensíveis (crianças, idosos e pessoas com doenças respiratórias e cardíacas) podem apresentar sintomas como tosse seca e cansaço. A população em geral não é afetada.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6" s="8" customFormat="1" ht="75" customHeight="1" x14ac:dyDescent="0.2">
      <c r="A5" s="73"/>
      <c r="B5" s="73"/>
      <c r="C5" s="27" t="s">
        <v>52</v>
      </c>
      <c r="D5" s="25">
        <v>39</v>
      </c>
      <c r="E5" s="26">
        <f t="shared" si="0"/>
        <v>39</v>
      </c>
      <c r="F5" s="25" t="str">
        <f t="shared" si="1"/>
        <v>Boa</v>
      </c>
      <c r="G5" s="24" t="s">
        <v>47</v>
      </c>
      <c r="H5" s="24" t="str">
        <f t="shared" si="2"/>
        <v>-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s="8" customFormat="1" ht="75" customHeight="1" x14ac:dyDescent="0.2">
      <c r="A6" s="74"/>
      <c r="B6" s="74"/>
      <c r="C6" s="24" t="s">
        <v>53</v>
      </c>
      <c r="D6" s="25">
        <v>31</v>
      </c>
      <c r="E6" s="26">
        <f t="shared" si="0"/>
        <v>31</v>
      </c>
      <c r="F6" s="25" t="str">
        <f t="shared" si="1"/>
        <v>Boa</v>
      </c>
      <c r="G6" s="24" t="s">
        <v>48</v>
      </c>
      <c r="H6" s="24" t="str">
        <f t="shared" si="2"/>
        <v>-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75" customHeight="1" x14ac:dyDescent="0.25">
      <c r="A7" s="72" t="s">
        <v>7</v>
      </c>
      <c r="B7" s="77" t="s">
        <v>9</v>
      </c>
      <c r="C7" s="24" t="s">
        <v>54</v>
      </c>
      <c r="D7" s="25">
        <v>59</v>
      </c>
      <c r="E7" s="26">
        <f t="shared" si="0"/>
        <v>59</v>
      </c>
      <c r="F7" s="25" t="str">
        <f t="shared" si="1"/>
        <v>Moderada</v>
      </c>
      <c r="G7" s="24" t="s">
        <v>48</v>
      </c>
      <c r="H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8" customFormat="1" ht="78" customHeight="1" x14ac:dyDescent="0.2">
      <c r="A8" s="73"/>
      <c r="B8" s="79"/>
      <c r="C8" s="24" t="s">
        <v>55</v>
      </c>
      <c r="D8" s="25">
        <v>66</v>
      </c>
      <c r="E8" s="26">
        <f t="shared" si="0"/>
        <v>66</v>
      </c>
      <c r="F8" s="25" t="str">
        <f t="shared" si="1"/>
        <v>Moderada</v>
      </c>
      <c r="G8" s="24" t="s">
        <v>47</v>
      </c>
      <c r="H8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s="8" customFormat="1" ht="75" customHeight="1" x14ac:dyDescent="0.2">
      <c r="A9" s="74"/>
      <c r="B9" s="78"/>
      <c r="C9" s="24" t="s">
        <v>56</v>
      </c>
      <c r="D9" s="25">
        <v>61</v>
      </c>
      <c r="E9" s="26">
        <f t="shared" si="0"/>
        <v>61</v>
      </c>
      <c r="F9" s="25" t="str">
        <f t="shared" si="1"/>
        <v>Moderada</v>
      </c>
      <c r="G9" s="24" t="s">
        <v>48</v>
      </c>
      <c r="H9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36" s="8" customFormat="1" ht="75" customHeight="1" x14ac:dyDescent="0.2">
      <c r="A10" s="72" t="s">
        <v>7</v>
      </c>
      <c r="B10" s="72" t="s">
        <v>10</v>
      </c>
      <c r="C10" s="24" t="s">
        <v>57</v>
      </c>
      <c r="D10" s="25">
        <v>27</v>
      </c>
      <c r="E10" s="26">
        <f t="shared" si="0"/>
        <v>27</v>
      </c>
      <c r="F10" s="25" t="str">
        <f t="shared" si="1"/>
        <v>Boa</v>
      </c>
      <c r="G10" s="24" t="s">
        <v>49</v>
      </c>
      <c r="H10" s="24" t="str">
        <f t="shared" si="2"/>
        <v>-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36" s="8" customFormat="1" ht="75" customHeight="1" x14ac:dyDescent="0.2">
      <c r="A11" s="73"/>
      <c r="B11" s="73"/>
      <c r="C11" s="24" t="s">
        <v>58</v>
      </c>
      <c r="D11" s="25">
        <v>25</v>
      </c>
      <c r="E11" s="26">
        <f t="shared" si="0"/>
        <v>25</v>
      </c>
      <c r="F11" s="25" t="str">
        <f t="shared" si="1"/>
        <v>Boa</v>
      </c>
      <c r="G11" s="24" t="s">
        <v>47</v>
      </c>
      <c r="H11" s="24" t="str">
        <f t="shared" si="2"/>
        <v>-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36" s="8" customFormat="1" ht="75" customHeight="1" x14ac:dyDescent="0.2">
      <c r="A12" s="74"/>
      <c r="B12" s="74"/>
      <c r="C12" s="24" t="s">
        <v>59</v>
      </c>
      <c r="D12" s="25">
        <v>29</v>
      </c>
      <c r="E12" s="26">
        <f t="shared" si="0"/>
        <v>29</v>
      </c>
      <c r="F12" s="25" t="str">
        <f t="shared" si="1"/>
        <v>Boa</v>
      </c>
      <c r="G12" s="24" t="s">
        <v>48</v>
      </c>
      <c r="H12" s="24" t="str">
        <f t="shared" si="2"/>
        <v>-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36" s="8" customFormat="1" ht="75" customHeight="1" x14ac:dyDescent="0.2">
      <c r="A13" s="72" t="s">
        <v>11</v>
      </c>
      <c r="B13" s="72" t="s">
        <v>12</v>
      </c>
      <c r="C13" s="24" t="s">
        <v>60</v>
      </c>
      <c r="D13" s="25">
        <v>19</v>
      </c>
      <c r="E13" s="26">
        <f t="shared" si="0"/>
        <v>19</v>
      </c>
      <c r="F13" s="25" t="str">
        <f t="shared" si="1"/>
        <v>Boa</v>
      </c>
      <c r="G13" s="24" t="s">
        <v>47</v>
      </c>
      <c r="H13" s="24" t="str">
        <f t="shared" si="2"/>
        <v>-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36" s="8" customFormat="1" ht="75" customHeight="1" x14ac:dyDescent="0.2">
      <c r="A14" s="73"/>
      <c r="B14" s="73"/>
      <c r="C14" s="24" t="s">
        <v>61</v>
      </c>
      <c r="D14" s="25">
        <v>26</v>
      </c>
      <c r="E14" s="26">
        <f t="shared" si="0"/>
        <v>26</v>
      </c>
      <c r="F14" s="25" t="str">
        <f t="shared" si="1"/>
        <v>Boa</v>
      </c>
      <c r="G14" s="24" t="s">
        <v>48</v>
      </c>
      <c r="H14" s="24" t="str">
        <f t="shared" si="2"/>
        <v>-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36" s="8" customFormat="1" ht="75" customHeight="1" x14ac:dyDescent="0.2">
      <c r="A15" s="74"/>
      <c r="B15" s="74"/>
      <c r="C15" s="24" t="s">
        <v>62</v>
      </c>
      <c r="D15" s="25">
        <v>25</v>
      </c>
      <c r="E15" s="26">
        <f t="shared" si="0"/>
        <v>25</v>
      </c>
      <c r="F15" s="25" t="str">
        <f t="shared" si="1"/>
        <v>Boa</v>
      </c>
      <c r="G15" s="24" t="s">
        <v>47</v>
      </c>
      <c r="H15" s="24" t="str">
        <f t="shared" si="2"/>
        <v>-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s="8" customFormat="1" ht="75" customHeight="1" x14ac:dyDescent="0.2">
      <c r="A16" s="72" t="s">
        <v>7</v>
      </c>
      <c r="B16" s="72" t="s">
        <v>13</v>
      </c>
      <c r="C16" s="24" t="s">
        <v>63</v>
      </c>
      <c r="D16" s="25">
        <v>38</v>
      </c>
      <c r="E16" s="26">
        <f t="shared" si="0"/>
        <v>38</v>
      </c>
      <c r="F16" s="25" t="str">
        <f t="shared" si="1"/>
        <v>Boa</v>
      </c>
      <c r="G16" s="24" t="s">
        <v>47</v>
      </c>
      <c r="H16" s="24" t="str">
        <f t="shared" si="2"/>
        <v>-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s="8" customFormat="1" ht="75" customHeight="1" x14ac:dyDescent="0.2">
      <c r="A17" s="73"/>
      <c r="B17" s="73"/>
      <c r="C17" s="24" t="s">
        <v>64</v>
      </c>
      <c r="D17" s="25">
        <v>50</v>
      </c>
      <c r="E17" s="26">
        <f t="shared" si="0"/>
        <v>50</v>
      </c>
      <c r="F17" s="25" t="str">
        <f t="shared" si="1"/>
        <v>Moderada</v>
      </c>
      <c r="G17" s="24" t="s">
        <v>47</v>
      </c>
      <c r="H1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s="8" customFormat="1" ht="75" customHeight="1" x14ac:dyDescent="0.2">
      <c r="A18" s="73"/>
      <c r="B18" s="73"/>
      <c r="C18" s="24" t="s">
        <v>65</v>
      </c>
      <c r="D18" s="25">
        <v>52</v>
      </c>
      <c r="E18" s="26">
        <f t="shared" si="0"/>
        <v>52</v>
      </c>
      <c r="F18" s="25" t="str">
        <f t="shared" si="1"/>
        <v>Moderada</v>
      </c>
      <c r="G18" s="24" t="s">
        <v>48</v>
      </c>
      <c r="H18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s="8" customFormat="1" ht="75" customHeight="1" x14ac:dyDescent="0.2">
      <c r="A19" s="73"/>
      <c r="B19" s="73"/>
      <c r="C19" s="24" t="s">
        <v>66</v>
      </c>
      <c r="D19" s="25">
        <v>47</v>
      </c>
      <c r="E19" s="26">
        <f t="shared" si="0"/>
        <v>47</v>
      </c>
      <c r="F19" s="25" t="str">
        <f t="shared" si="1"/>
        <v>Moderada</v>
      </c>
      <c r="G19" s="24" t="s">
        <v>48</v>
      </c>
      <c r="H19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s="8" customFormat="1" ht="75" customHeight="1" x14ac:dyDescent="0.2">
      <c r="A20" s="73"/>
      <c r="B20" s="73"/>
      <c r="C20" s="24" t="s">
        <v>67</v>
      </c>
      <c r="D20" s="25">
        <v>47</v>
      </c>
      <c r="E20" s="26">
        <f t="shared" si="0"/>
        <v>47</v>
      </c>
      <c r="F20" s="25" t="str">
        <f t="shared" si="1"/>
        <v>Moderada</v>
      </c>
      <c r="G20" s="24" t="s">
        <v>48</v>
      </c>
      <c r="H20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s="8" customFormat="1" ht="75" customHeight="1" x14ac:dyDescent="0.2">
      <c r="A21" s="74"/>
      <c r="B21" s="74"/>
      <c r="C21" s="24" t="s">
        <v>68</v>
      </c>
      <c r="D21" s="25">
        <v>60</v>
      </c>
      <c r="E21" s="26">
        <f t="shared" si="0"/>
        <v>60</v>
      </c>
      <c r="F21" s="25" t="str">
        <f t="shared" si="1"/>
        <v>Moderada</v>
      </c>
      <c r="G21" s="24" t="s">
        <v>47</v>
      </c>
      <c r="H21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s="8" customFormat="1" ht="75" customHeight="1" x14ac:dyDescent="0.2">
      <c r="A22" s="29" t="s">
        <v>14</v>
      </c>
      <c r="B22" s="28" t="s">
        <v>15</v>
      </c>
      <c r="C22" s="24" t="s">
        <v>69</v>
      </c>
      <c r="D22" s="25">
        <v>50</v>
      </c>
      <c r="E22" s="26">
        <f t="shared" si="0"/>
        <v>50</v>
      </c>
      <c r="F22" s="25" t="str">
        <f t="shared" si="1"/>
        <v>Moderada</v>
      </c>
      <c r="G22" s="24" t="s">
        <v>47</v>
      </c>
      <c r="H22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s="8" customFormat="1" ht="75" customHeight="1" x14ac:dyDescent="0.2">
      <c r="A23" s="72" t="s">
        <v>7</v>
      </c>
      <c r="B23" s="77" t="s">
        <v>16</v>
      </c>
      <c r="C23" s="24" t="s">
        <v>70</v>
      </c>
      <c r="D23" s="25">
        <v>47</v>
      </c>
      <c r="E23" s="26">
        <f t="shared" si="0"/>
        <v>47</v>
      </c>
      <c r="F23" s="25" t="str">
        <f t="shared" si="1"/>
        <v>Moderada</v>
      </c>
      <c r="G23" s="24" t="s">
        <v>48</v>
      </c>
      <c r="H23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s="8" customFormat="1" ht="75" customHeight="1" x14ac:dyDescent="0.2">
      <c r="A24" s="74"/>
      <c r="B24" s="78"/>
      <c r="C24" s="24" t="s">
        <v>71</v>
      </c>
      <c r="D24" s="25"/>
      <c r="E24" s="26" t="str">
        <f t="shared" si="0"/>
        <v>N/D</v>
      </c>
      <c r="F24" s="25" t="str">
        <f t="shared" si="1"/>
        <v/>
      </c>
      <c r="G24" s="24"/>
      <c r="H24" s="24" t="str">
        <f t="shared" si="2"/>
        <v/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s="8" customFormat="1" ht="75" customHeight="1" x14ac:dyDescent="0.2">
      <c r="A25" s="77" t="s">
        <v>14</v>
      </c>
      <c r="B25" s="77" t="s">
        <v>17</v>
      </c>
      <c r="C25" s="24" t="s">
        <v>99</v>
      </c>
      <c r="D25" s="25">
        <v>33</v>
      </c>
      <c r="E25" s="26">
        <f t="shared" si="0"/>
        <v>33</v>
      </c>
      <c r="F25" s="25" t="str">
        <f t="shared" si="1"/>
        <v>Boa</v>
      </c>
      <c r="G25" s="24" t="s">
        <v>47</v>
      </c>
      <c r="H25" s="24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s="8" customFormat="1" ht="75" customHeight="1" x14ac:dyDescent="0.2">
      <c r="A26" s="79"/>
      <c r="B26" s="79"/>
      <c r="C26" s="24" t="s">
        <v>72</v>
      </c>
      <c r="D26" s="25">
        <v>37</v>
      </c>
      <c r="E26" s="26">
        <f t="shared" si="0"/>
        <v>37</v>
      </c>
      <c r="F26" s="25" t="str">
        <f t="shared" si="1"/>
        <v>Boa</v>
      </c>
      <c r="G26" s="24" t="s">
        <v>48</v>
      </c>
      <c r="H26" s="24" t="str">
        <f>IF(D26="","",IF(D26&lt;=40,$C$57,IF(D26&lt;=80,$C$58,IF(D26&lt;=120,$C$59,IF(D26&lt;=200,$C$60,IF(D26&gt;200,$C$61,))))))</f>
        <v>-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s="8" customFormat="1" ht="75" customHeight="1" x14ac:dyDescent="0.2">
      <c r="A27" s="79"/>
      <c r="B27" s="79"/>
      <c r="C27" s="24" t="s">
        <v>73</v>
      </c>
      <c r="D27" s="25">
        <v>27</v>
      </c>
      <c r="E27" s="26">
        <f t="shared" si="0"/>
        <v>27</v>
      </c>
      <c r="F27" s="25" t="str">
        <f t="shared" si="1"/>
        <v>Boa</v>
      </c>
      <c r="G27" s="24" t="s">
        <v>48</v>
      </c>
      <c r="H27" s="24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s="8" customFormat="1" ht="75" customHeight="1" x14ac:dyDescent="0.2">
      <c r="A28" s="79"/>
      <c r="B28" s="79"/>
      <c r="C28" s="24" t="s">
        <v>74</v>
      </c>
      <c r="D28" s="25">
        <v>25</v>
      </c>
      <c r="E28" s="26">
        <f t="shared" si="0"/>
        <v>25</v>
      </c>
      <c r="F28" s="25" t="str">
        <f t="shared" si="1"/>
        <v>Boa</v>
      </c>
      <c r="G28" s="24" t="s">
        <v>49</v>
      </c>
      <c r="H28" s="24" t="str">
        <f t="shared" ref="H28:H50" si="3">IF(D28="","",IF(D28&lt;=40,$C$57,IF(D28&lt;=80,$C$58,IF(D28&lt;=120,$C$59,IF(D28&lt;=200,$C$60,IF(D28&gt;200,$C$61,))))))</f>
        <v>-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s="8" customFormat="1" ht="75" customHeight="1" x14ac:dyDescent="0.2">
      <c r="A29" s="78"/>
      <c r="B29" s="78"/>
      <c r="C29" s="24" t="s">
        <v>75</v>
      </c>
      <c r="D29" s="25">
        <v>40</v>
      </c>
      <c r="E29" s="26">
        <f t="shared" si="0"/>
        <v>40</v>
      </c>
      <c r="F29" s="25" t="str">
        <f t="shared" si="1"/>
        <v>Boa</v>
      </c>
      <c r="G29" s="24" t="s">
        <v>48</v>
      </c>
      <c r="H29" s="24" t="str">
        <f t="shared" si="3"/>
        <v>-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s="8" customFormat="1" ht="75" customHeight="1" x14ac:dyDescent="0.2">
      <c r="A30" s="77" t="s">
        <v>14</v>
      </c>
      <c r="B30" s="77" t="s">
        <v>18</v>
      </c>
      <c r="C30" s="24" t="s">
        <v>76</v>
      </c>
      <c r="D30" s="25"/>
      <c r="E30" s="26" t="str">
        <f t="shared" si="0"/>
        <v>N/D</v>
      </c>
      <c r="F30" s="25" t="str">
        <f t="shared" si="1"/>
        <v/>
      </c>
      <c r="G30" s="24"/>
      <c r="H30" s="24" t="str">
        <f t="shared" si="3"/>
        <v/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s="8" customFormat="1" ht="75" customHeight="1" x14ac:dyDescent="0.2">
      <c r="A31" s="79"/>
      <c r="B31" s="79"/>
      <c r="C31" s="24" t="s">
        <v>77</v>
      </c>
      <c r="D31" s="25">
        <v>47</v>
      </c>
      <c r="E31" s="26">
        <f t="shared" si="0"/>
        <v>47</v>
      </c>
      <c r="F31" s="25" t="str">
        <f t="shared" si="1"/>
        <v>Moderada</v>
      </c>
      <c r="G31" s="24" t="s">
        <v>48</v>
      </c>
      <c r="H31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s="8" customFormat="1" ht="75" customHeight="1" x14ac:dyDescent="0.2">
      <c r="A32" s="79"/>
      <c r="B32" s="79"/>
      <c r="C32" s="24" t="s">
        <v>78</v>
      </c>
      <c r="D32" s="25">
        <v>40</v>
      </c>
      <c r="E32" s="26">
        <f t="shared" si="0"/>
        <v>40</v>
      </c>
      <c r="F32" s="25" t="str">
        <f t="shared" si="1"/>
        <v>Boa</v>
      </c>
      <c r="G32" s="24" t="s">
        <v>48</v>
      </c>
      <c r="H32" s="24" t="str">
        <f t="shared" si="3"/>
        <v>-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s="8" customFormat="1" ht="75" customHeight="1" x14ac:dyDescent="0.2">
      <c r="A33" s="78"/>
      <c r="B33" s="78"/>
      <c r="C33" s="24" t="s">
        <v>79</v>
      </c>
      <c r="D33" s="25">
        <v>43</v>
      </c>
      <c r="E33" s="26">
        <f t="shared" si="0"/>
        <v>43</v>
      </c>
      <c r="F33" s="25" t="str">
        <f t="shared" si="1"/>
        <v>Moderada</v>
      </c>
      <c r="G33" s="24" t="s">
        <v>48</v>
      </c>
      <c r="H33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s="8" customFormat="1" ht="75" customHeight="1" x14ac:dyDescent="0.2">
      <c r="A34" s="72" t="s">
        <v>7</v>
      </c>
      <c r="B34" s="42" t="s">
        <v>19</v>
      </c>
      <c r="C34" s="24" t="s">
        <v>80</v>
      </c>
      <c r="D34" s="25">
        <v>31</v>
      </c>
      <c r="E34" s="26">
        <f t="shared" si="0"/>
        <v>31</v>
      </c>
      <c r="F34" s="25" t="str">
        <f t="shared" si="1"/>
        <v>Boa</v>
      </c>
      <c r="G34" s="24" t="s">
        <v>48</v>
      </c>
      <c r="H34" s="24" t="str">
        <f t="shared" si="3"/>
        <v>-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s="8" customFormat="1" ht="75" customHeight="1" x14ac:dyDescent="0.2">
      <c r="A35" s="74"/>
      <c r="B35" s="28" t="s">
        <v>20</v>
      </c>
      <c r="C35" s="24" t="s">
        <v>81</v>
      </c>
      <c r="D35" s="25">
        <v>38</v>
      </c>
      <c r="E35" s="26">
        <f t="shared" si="0"/>
        <v>38</v>
      </c>
      <c r="F35" s="25" t="str">
        <f t="shared" si="1"/>
        <v>Boa</v>
      </c>
      <c r="G35" s="24" t="s">
        <v>47</v>
      </c>
      <c r="H35" s="24" t="str">
        <f t="shared" si="3"/>
        <v>-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s="8" customFormat="1" ht="75" customHeight="1" x14ac:dyDescent="0.2">
      <c r="A36" s="72" t="s">
        <v>21</v>
      </c>
      <c r="B36" s="72" t="s">
        <v>22</v>
      </c>
      <c r="C36" s="24" t="s">
        <v>82</v>
      </c>
      <c r="D36" s="25"/>
      <c r="E36" s="26" t="str">
        <f t="shared" si="0"/>
        <v>N/D</v>
      </c>
      <c r="F36" s="25" t="str">
        <f t="shared" si="1"/>
        <v/>
      </c>
      <c r="G36" s="24"/>
      <c r="H36" s="24" t="str">
        <f t="shared" si="3"/>
        <v/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s="8" customFormat="1" ht="75" customHeight="1" x14ac:dyDescent="0.2">
      <c r="A37" s="73"/>
      <c r="B37" s="73"/>
      <c r="C37" s="24" t="s">
        <v>83</v>
      </c>
      <c r="D37" s="25"/>
      <c r="E37" s="26" t="str">
        <f t="shared" si="0"/>
        <v>N/D</v>
      </c>
      <c r="F37" s="25" t="str">
        <f t="shared" si="1"/>
        <v/>
      </c>
      <c r="G37" s="24"/>
      <c r="H37" s="24" t="str">
        <f t="shared" si="3"/>
        <v/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s="8" customFormat="1" ht="75" customHeight="1" x14ac:dyDescent="0.2">
      <c r="A38" s="73"/>
      <c r="B38" s="73"/>
      <c r="C38" s="27" t="s">
        <v>84</v>
      </c>
      <c r="D38" s="25"/>
      <c r="E38" s="26" t="str">
        <f t="shared" si="0"/>
        <v>N/D</v>
      </c>
      <c r="F38" s="25" t="str">
        <f t="shared" si="1"/>
        <v/>
      </c>
      <c r="G38" s="24"/>
      <c r="H38" s="24" t="str">
        <f t="shared" si="3"/>
        <v/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s="8" customFormat="1" ht="75" customHeight="1" x14ac:dyDescent="0.2">
      <c r="A39" s="73"/>
      <c r="B39" s="73"/>
      <c r="C39" s="27" t="s">
        <v>85</v>
      </c>
      <c r="D39" s="25"/>
      <c r="E39" s="26" t="str">
        <f t="shared" si="0"/>
        <v>N/D</v>
      </c>
      <c r="F39" s="25" t="str">
        <f t="shared" si="1"/>
        <v/>
      </c>
      <c r="G39" s="24"/>
      <c r="H39" s="24" t="str">
        <f t="shared" si="3"/>
        <v/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s="8" customFormat="1" ht="75" customHeight="1" x14ac:dyDescent="0.2">
      <c r="A40" s="74"/>
      <c r="B40" s="74"/>
      <c r="C40" s="27" t="s">
        <v>86</v>
      </c>
      <c r="D40" s="25"/>
      <c r="E40" s="26" t="str">
        <f t="shared" si="0"/>
        <v>N/D</v>
      </c>
      <c r="F40" s="25" t="str">
        <f t="shared" si="1"/>
        <v/>
      </c>
      <c r="G40" s="24"/>
      <c r="H40" s="24" t="str">
        <f t="shared" si="3"/>
        <v/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s="8" customFormat="1" ht="75" customHeight="1" x14ac:dyDescent="0.2">
      <c r="A41" s="77" t="s">
        <v>23</v>
      </c>
      <c r="B41" s="72" t="s">
        <v>24</v>
      </c>
      <c r="C41" s="24" t="s">
        <v>87</v>
      </c>
      <c r="D41" s="25">
        <v>40</v>
      </c>
      <c r="E41" s="26">
        <f t="shared" si="0"/>
        <v>40</v>
      </c>
      <c r="F41" s="25" t="str">
        <f t="shared" si="1"/>
        <v>Boa</v>
      </c>
      <c r="G41" s="24" t="s">
        <v>47</v>
      </c>
      <c r="H41" s="24" t="str">
        <f t="shared" si="3"/>
        <v>-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s="8" customFormat="1" ht="75" customHeight="1" x14ac:dyDescent="0.2">
      <c r="A42" s="78"/>
      <c r="B42" s="74"/>
      <c r="C42" s="24" t="s">
        <v>88</v>
      </c>
      <c r="D42" s="25"/>
      <c r="E42" s="26" t="str">
        <f t="shared" si="0"/>
        <v>N/D</v>
      </c>
      <c r="F42" s="25" t="str">
        <f t="shared" si="1"/>
        <v/>
      </c>
      <c r="G42" s="24"/>
      <c r="H42" s="24" t="str">
        <f t="shared" si="3"/>
        <v/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s="8" customFormat="1" ht="75" customHeight="1" x14ac:dyDescent="0.2">
      <c r="A43" s="72" t="s">
        <v>7</v>
      </c>
      <c r="B43" s="72" t="s">
        <v>25</v>
      </c>
      <c r="C43" s="25" t="s">
        <v>89</v>
      </c>
      <c r="D43" s="25">
        <v>24</v>
      </c>
      <c r="E43" s="26">
        <f t="shared" si="0"/>
        <v>24</v>
      </c>
      <c r="F43" s="25" t="str">
        <f t="shared" si="1"/>
        <v>Boa</v>
      </c>
      <c r="G43" s="24" t="s">
        <v>48</v>
      </c>
      <c r="H43" s="24" t="str">
        <f t="shared" si="3"/>
        <v>-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s="8" customFormat="1" ht="75" customHeight="1" x14ac:dyDescent="0.2">
      <c r="A44" s="73"/>
      <c r="B44" s="73"/>
      <c r="C44" s="24" t="s">
        <v>90</v>
      </c>
      <c r="D44" s="25">
        <v>60</v>
      </c>
      <c r="E44" s="26">
        <f t="shared" si="0"/>
        <v>60</v>
      </c>
      <c r="F44" s="25" t="str">
        <f t="shared" si="1"/>
        <v>Moderada</v>
      </c>
      <c r="G44" s="24" t="s">
        <v>47</v>
      </c>
      <c r="H44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s="8" customFormat="1" ht="75" customHeight="1" x14ac:dyDescent="0.2">
      <c r="A45" s="73"/>
      <c r="B45" s="73"/>
      <c r="C45" s="24" t="s">
        <v>91</v>
      </c>
      <c r="D45" s="25"/>
      <c r="E45" s="26" t="str">
        <f t="shared" si="0"/>
        <v>N/D</v>
      </c>
      <c r="F45" s="25" t="str">
        <f t="shared" si="1"/>
        <v/>
      </c>
      <c r="G45" s="24"/>
      <c r="H45" s="24" t="str">
        <f t="shared" si="3"/>
        <v/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s="8" customFormat="1" ht="75" customHeight="1" x14ac:dyDescent="0.2">
      <c r="A46" s="74"/>
      <c r="B46" s="73"/>
      <c r="C46" s="24" t="s">
        <v>92</v>
      </c>
      <c r="D46" s="25"/>
      <c r="E46" s="26" t="str">
        <f t="shared" si="0"/>
        <v>N/D</v>
      </c>
      <c r="F46" s="25" t="str">
        <f t="shared" si="1"/>
        <v/>
      </c>
      <c r="G46" s="24"/>
      <c r="H46" s="24" t="str">
        <f t="shared" si="3"/>
        <v/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s="8" customFormat="1" ht="75" customHeight="1" x14ac:dyDescent="0.2">
      <c r="A47" s="77" t="s">
        <v>14</v>
      </c>
      <c r="B47" s="77" t="s">
        <v>26</v>
      </c>
      <c r="C47" s="24" t="s">
        <v>93</v>
      </c>
      <c r="D47" s="25">
        <v>32</v>
      </c>
      <c r="E47" s="26">
        <f t="shared" si="0"/>
        <v>32</v>
      </c>
      <c r="F47" s="25" t="str">
        <f t="shared" si="1"/>
        <v>Boa</v>
      </c>
      <c r="G47" s="24" t="s">
        <v>47</v>
      </c>
      <c r="H47" s="24" t="str">
        <f t="shared" si="3"/>
        <v>-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s="8" customFormat="1" ht="75" customHeight="1" x14ac:dyDescent="0.2">
      <c r="A48" s="79"/>
      <c r="B48" s="79"/>
      <c r="C48" s="24" t="s">
        <v>94</v>
      </c>
      <c r="D48" s="25">
        <v>32</v>
      </c>
      <c r="E48" s="26">
        <f t="shared" si="0"/>
        <v>32</v>
      </c>
      <c r="F48" s="25" t="str">
        <f t="shared" si="1"/>
        <v>Boa</v>
      </c>
      <c r="G48" s="24" t="s">
        <v>48</v>
      </c>
      <c r="H48" s="24" t="str">
        <f t="shared" si="3"/>
        <v>-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s="8" customFormat="1" ht="75" customHeight="1" x14ac:dyDescent="0.2">
      <c r="A49" s="79"/>
      <c r="B49" s="79"/>
      <c r="C49" s="24" t="s">
        <v>95</v>
      </c>
      <c r="D49" s="25">
        <v>30</v>
      </c>
      <c r="E49" s="26">
        <f t="shared" si="0"/>
        <v>30</v>
      </c>
      <c r="F49" s="25" t="str">
        <f t="shared" si="1"/>
        <v>Boa</v>
      </c>
      <c r="G49" s="24" t="s">
        <v>47</v>
      </c>
      <c r="H49" s="24" t="str">
        <f t="shared" si="3"/>
        <v>-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s="8" customFormat="1" ht="75" customHeight="1" x14ac:dyDescent="0.2">
      <c r="A50" s="78"/>
      <c r="B50" s="78"/>
      <c r="C50" s="24" t="s">
        <v>96</v>
      </c>
      <c r="D50" s="25">
        <v>31</v>
      </c>
      <c r="E50" s="26">
        <f t="shared" si="0"/>
        <v>31</v>
      </c>
      <c r="F50" s="25" t="str">
        <f t="shared" si="1"/>
        <v>Boa</v>
      </c>
      <c r="G50" s="24" t="s">
        <v>47</v>
      </c>
      <c r="H50" s="24" t="str">
        <f t="shared" si="3"/>
        <v>-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80"/>
      <c r="B51" s="80"/>
      <c r="C51" s="80"/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x14ac:dyDescent="0.25">
      <c r="A52" s="7"/>
      <c r="B52" s="7"/>
      <c r="C52" s="7"/>
      <c r="D52" s="7"/>
      <c r="E52" s="7"/>
      <c r="F52" s="7"/>
      <c r="G52" s="7"/>
      <c r="H52" s="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ht="15" customHeight="1" x14ac:dyDescent="0.25">
      <c r="A53" s="81" t="s">
        <v>27</v>
      </c>
      <c r="B53" s="81"/>
      <c r="C53" s="81"/>
      <c r="D53" s="81"/>
      <c r="E53" s="81"/>
      <c r="F53" s="81"/>
      <c r="G53" s="81"/>
      <c r="H53" s="8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ht="15" customHeight="1" x14ac:dyDescent="0.25">
      <c r="A54" s="81" t="s">
        <v>28</v>
      </c>
      <c r="B54" s="81"/>
      <c r="C54" s="81"/>
      <c r="D54" s="81"/>
      <c r="E54" s="81"/>
      <c r="F54" s="81"/>
      <c r="G54" s="81"/>
      <c r="H54" s="81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ht="15" customHeight="1" x14ac:dyDescent="0.25">
      <c r="B55" s="43"/>
      <c r="C55" s="43"/>
      <c r="D55" s="43"/>
      <c r="E55" s="43"/>
      <c r="F55" s="43"/>
      <c r="G55" s="43"/>
      <c r="H55" s="4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ht="15" customHeight="1" x14ac:dyDescent="0.25">
      <c r="A56" s="23" t="s">
        <v>29</v>
      </c>
      <c r="B56" s="22" t="s">
        <v>2</v>
      </c>
      <c r="C56" s="75" t="s">
        <v>6</v>
      </c>
      <c r="D56" s="75"/>
      <c r="E56" s="75"/>
      <c r="F56" s="75"/>
      <c r="G56" s="75"/>
      <c r="H56" s="76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ht="29.25" customHeight="1" x14ac:dyDescent="0.25">
      <c r="A57" s="21" t="s">
        <v>30</v>
      </c>
      <c r="B57" s="20" t="s">
        <v>31</v>
      </c>
      <c r="C57" s="65" t="s">
        <v>32</v>
      </c>
      <c r="D57" s="66"/>
      <c r="E57" s="66"/>
      <c r="F57" s="66"/>
      <c r="G57" s="66"/>
      <c r="H57" s="6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ht="39.75" customHeight="1" x14ac:dyDescent="0.25">
      <c r="A58" s="19" t="s">
        <v>33</v>
      </c>
      <c r="B58" s="18" t="s">
        <v>34</v>
      </c>
      <c r="C58" s="68" t="s">
        <v>35</v>
      </c>
      <c r="D58" s="69"/>
      <c r="E58" s="69"/>
      <c r="F58" s="69"/>
      <c r="G58" s="69"/>
      <c r="H58" s="70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ht="42.75" customHeight="1" x14ac:dyDescent="0.25">
      <c r="A59" s="17" t="s">
        <v>36</v>
      </c>
      <c r="B59" s="16" t="s">
        <v>37</v>
      </c>
      <c r="C59" s="68" t="s">
        <v>97</v>
      </c>
      <c r="D59" s="69"/>
      <c r="E59" s="69"/>
      <c r="F59" s="69"/>
      <c r="G59" s="69"/>
      <c r="H59" s="70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ht="44.25" customHeight="1" x14ac:dyDescent="0.25">
      <c r="A60" s="15" t="s">
        <v>38</v>
      </c>
      <c r="B60" s="14" t="s">
        <v>39</v>
      </c>
      <c r="C60" s="68" t="s">
        <v>40</v>
      </c>
      <c r="D60" s="69"/>
      <c r="E60" s="69"/>
      <c r="F60" s="69"/>
      <c r="G60" s="69"/>
      <c r="H60" s="70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ht="44.25" customHeight="1" x14ac:dyDescent="0.25">
      <c r="A61" s="13" t="s">
        <v>41</v>
      </c>
      <c r="B61" s="13" t="s">
        <v>42</v>
      </c>
      <c r="C61" s="68" t="s">
        <v>43</v>
      </c>
      <c r="D61" s="69"/>
      <c r="E61" s="69"/>
      <c r="F61" s="69"/>
      <c r="G61" s="69"/>
      <c r="H61" s="70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ht="15" customHeight="1" x14ac:dyDescent="0.25">
      <c r="A62" s="71" t="s">
        <v>44</v>
      </c>
      <c r="B62" s="71"/>
      <c r="C62" s="71"/>
      <c r="D62" s="71"/>
      <c r="E62" s="71"/>
      <c r="F62" s="71"/>
      <c r="G62" s="71"/>
      <c r="H62" s="7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ht="15" customHeight="1" x14ac:dyDescent="0.25">
      <c r="A63" s="62" t="s">
        <v>98</v>
      </c>
      <c r="B63" s="62"/>
      <c r="C63" s="62"/>
      <c r="D63" s="62"/>
      <c r="E63" s="62"/>
      <c r="F63" s="62"/>
      <c r="G63" s="62"/>
      <c r="H63" s="62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ht="15" customHeight="1" x14ac:dyDescent="0.25">
      <c r="A64" s="62" t="s">
        <v>45</v>
      </c>
      <c r="B64" s="62"/>
      <c r="C64" s="62"/>
      <c r="D64" s="62"/>
      <c r="E64" s="62"/>
      <c r="F64" s="62"/>
      <c r="G64" s="62"/>
      <c r="H64" s="6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ht="16.5" customHeight="1" x14ac:dyDescent="0.25">
      <c r="A65" s="63" t="s">
        <v>46</v>
      </c>
      <c r="B65" s="63"/>
      <c r="C65" s="63"/>
      <c r="D65" s="63"/>
      <c r="E65" s="63"/>
      <c r="F65" s="63"/>
      <c r="G65" s="63"/>
      <c r="H65" s="6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 ht="12.75" customHeight="1" x14ac:dyDescent="0.25">
      <c r="A66" s="64"/>
      <c r="B66" s="64"/>
      <c r="C66" s="64"/>
      <c r="D66" s="64"/>
      <c r="E66" s="64"/>
      <c r="F66" s="64"/>
      <c r="G66" s="64"/>
      <c r="H66" s="6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 x14ac:dyDescent="0.25">
      <c r="A67" s="4"/>
      <c r="B67" s="4"/>
      <c r="C67" s="4"/>
      <c r="D67" s="4"/>
      <c r="E67" s="4"/>
      <c r="F67" s="4"/>
      <c r="G67" s="6"/>
      <c r="H67" s="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 x14ac:dyDescent="0.25">
      <c r="A68" s="4"/>
      <c r="B68" s="4"/>
      <c r="C68" s="4"/>
      <c r="D68" s="4"/>
      <c r="E68" s="4"/>
      <c r="F68" s="4"/>
      <c r="G68" s="6"/>
      <c r="H68" s="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 x14ac:dyDescent="0.25">
      <c r="A69" s="4"/>
      <c r="B69" s="4"/>
      <c r="C69" s="4"/>
      <c r="D69" s="4"/>
      <c r="E69" s="4"/>
      <c r="F69" s="4"/>
      <c r="G69" s="6"/>
      <c r="H69" s="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 x14ac:dyDescent="0.25">
      <c r="A70" s="4"/>
      <c r="B70" s="4"/>
      <c r="C70" s="4"/>
      <c r="D70" s="4"/>
      <c r="E70" s="4"/>
      <c r="F70" s="4"/>
      <c r="G70" s="6"/>
      <c r="H70" s="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x14ac:dyDescent="0.25">
      <c r="A71" s="4"/>
      <c r="B71" s="4"/>
      <c r="C71" s="4"/>
      <c r="D71" s="4"/>
      <c r="E71" s="4"/>
      <c r="F71" s="4"/>
      <c r="G71" s="6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x14ac:dyDescent="0.25">
      <c r="A72" s="4"/>
      <c r="B72" s="4"/>
      <c r="C72" s="4"/>
      <c r="D72" s="4"/>
      <c r="E72" s="4"/>
      <c r="F72" s="4"/>
      <c r="G72" s="6"/>
      <c r="H72" s="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x14ac:dyDescent="0.25">
      <c r="A73" s="4"/>
      <c r="B73" s="4"/>
      <c r="C73" s="4"/>
      <c r="D73" s="4"/>
      <c r="E73" s="4"/>
      <c r="F73" s="4"/>
      <c r="G73" s="6"/>
      <c r="H73" s="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x14ac:dyDescent="0.25">
      <c r="A74" s="4"/>
      <c r="B74" s="4"/>
      <c r="C74" s="4"/>
      <c r="D74" s="4"/>
      <c r="E74" s="4"/>
      <c r="F74" s="4"/>
      <c r="G74" s="6"/>
      <c r="H74" s="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x14ac:dyDescent="0.25">
      <c r="A75" s="4"/>
      <c r="B75" s="4"/>
      <c r="C75" s="4"/>
      <c r="D75" s="4"/>
      <c r="E75" s="4"/>
      <c r="F75" s="4"/>
      <c r="G75" s="6"/>
      <c r="H75" s="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x14ac:dyDescent="0.25">
      <c r="A76" s="4"/>
      <c r="B76" s="4"/>
      <c r="C76" s="4"/>
      <c r="D76" s="4"/>
      <c r="E76" s="4"/>
      <c r="F76" s="4"/>
      <c r="G76" s="6"/>
      <c r="H76" s="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x14ac:dyDescent="0.25">
      <c r="A77" s="4"/>
      <c r="B77" s="4"/>
      <c r="C77" s="4"/>
      <c r="D77" s="4"/>
      <c r="E77" s="4"/>
      <c r="F77" s="4"/>
      <c r="G77" s="6"/>
      <c r="H77" s="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x14ac:dyDescent="0.25">
      <c r="A78" s="4"/>
      <c r="B78" s="4"/>
      <c r="C78" s="4"/>
      <c r="D78" s="4"/>
      <c r="E78" s="4"/>
      <c r="F78" s="4"/>
      <c r="G78" s="6"/>
      <c r="H78" s="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x14ac:dyDescent="0.25">
      <c r="A79" s="4"/>
      <c r="B79" s="4"/>
      <c r="C79" s="4"/>
      <c r="D79" s="4"/>
      <c r="E79" s="4"/>
      <c r="F79" s="4"/>
      <c r="G79" s="6"/>
      <c r="H79" s="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x14ac:dyDescent="0.25">
      <c r="A80" s="4"/>
      <c r="B80" s="4"/>
      <c r="C80" s="4"/>
      <c r="D80" s="4"/>
      <c r="E80" s="4"/>
      <c r="F80" s="4"/>
      <c r="G80" s="6"/>
      <c r="H80" s="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x14ac:dyDescent="0.25">
      <c r="A81" s="4"/>
      <c r="B81" s="4"/>
      <c r="C81" s="4"/>
      <c r="D81" s="4"/>
      <c r="E81" s="4"/>
      <c r="F81" s="4"/>
      <c r="G81" s="6"/>
      <c r="H81" s="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x14ac:dyDescent="0.25">
      <c r="A82" s="4"/>
      <c r="B82" s="4"/>
      <c r="C82" s="4"/>
      <c r="D82" s="4"/>
      <c r="E82" s="4"/>
      <c r="F82" s="4"/>
      <c r="G82" s="6"/>
      <c r="H82" s="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 x14ac:dyDescent="0.25">
      <c r="A83" s="4"/>
      <c r="B83" s="4"/>
      <c r="C83" s="4"/>
      <c r="D83" s="4"/>
      <c r="E83" s="4"/>
      <c r="F83" s="4"/>
      <c r="G83" s="6"/>
      <c r="H83" s="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 x14ac:dyDescent="0.25">
      <c r="A84" s="4"/>
      <c r="B84" s="4"/>
      <c r="C84" s="4"/>
      <c r="D84" s="4"/>
      <c r="E84" s="4"/>
      <c r="F84" s="4"/>
      <c r="G84" s="6"/>
      <c r="H84" s="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 x14ac:dyDescent="0.25">
      <c r="A85" s="4"/>
      <c r="B85" s="4"/>
      <c r="C85" s="4"/>
      <c r="D85" s="4"/>
      <c r="E85" s="4"/>
      <c r="F85" s="4"/>
      <c r="G85" s="6"/>
      <c r="H85" s="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x14ac:dyDescent="0.25">
      <c r="A86" s="4"/>
      <c r="B86" s="4"/>
      <c r="C86" s="4"/>
      <c r="D86" s="4"/>
      <c r="E86" s="4"/>
      <c r="F86" s="4"/>
      <c r="G86" s="6"/>
      <c r="H86" s="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 x14ac:dyDescent="0.25">
      <c r="A87" s="4"/>
      <c r="B87" s="4"/>
      <c r="C87" s="4"/>
      <c r="D87" s="4"/>
      <c r="E87" s="4"/>
      <c r="F87" s="4"/>
      <c r="G87" s="6"/>
      <c r="H87" s="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 x14ac:dyDescent="0.25">
      <c r="A88" s="4"/>
      <c r="B88" s="4"/>
      <c r="C88" s="4"/>
      <c r="D88" s="4"/>
      <c r="E88" s="4"/>
      <c r="F88" s="4"/>
      <c r="G88" s="6"/>
      <c r="H88" s="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 x14ac:dyDescent="0.25">
      <c r="A89" s="4"/>
      <c r="B89" s="4"/>
      <c r="C89" s="4"/>
      <c r="D89" s="4"/>
      <c r="E89" s="4"/>
      <c r="F89" s="4"/>
      <c r="G89" s="6"/>
      <c r="H89" s="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x14ac:dyDescent="0.25">
      <c r="A90" s="4"/>
      <c r="B90" s="4"/>
      <c r="C90" s="4"/>
      <c r="D90" s="4"/>
      <c r="E90" s="4"/>
      <c r="F90" s="4"/>
      <c r="G90" s="6"/>
      <c r="H90" s="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 x14ac:dyDescent="0.25">
      <c r="A91" s="4"/>
      <c r="B91" s="4"/>
      <c r="C91" s="4"/>
      <c r="D91" s="4"/>
      <c r="E91" s="4"/>
      <c r="F91" s="4"/>
      <c r="G91" s="6"/>
      <c r="H91" s="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 x14ac:dyDescent="0.25">
      <c r="A92" s="4"/>
      <c r="B92" s="4"/>
      <c r="C92" s="4"/>
      <c r="D92" s="4"/>
      <c r="E92" s="4"/>
      <c r="F92" s="4"/>
      <c r="G92" s="6"/>
      <c r="H92" s="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 x14ac:dyDescent="0.25">
      <c r="A93" s="4"/>
      <c r="B93" s="4"/>
      <c r="C93" s="4"/>
      <c r="D93" s="4"/>
      <c r="E93" s="4"/>
      <c r="F93" s="4"/>
      <c r="G93" s="6"/>
      <c r="H93" s="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 x14ac:dyDescent="0.25">
      <c r="A94" s="4"/>
      <c r="B94" s="4"/>
      <c r="C94" s="4"/>
      <c r="D94" s="4"/>
      <c r="E94" s="4"/>
      <c r="F94" s="4"/>
      <c r="G94" s="6"/>
      <c r="H94" s="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 x14ac:dyDescent="0.25">
      <c r="A95" s="4"/>
      <c r="B95" s="4"/>
      <c r="C95" s="4"/>
      <c r="D95" s="4"/>
      <c r="E95" s="4"/>
      <c r="F95" s="4"/>
      <c r="G95" s="6"/>
      <c r="H95" s="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 x14ac:dyDescent="0.25">
      <c r="A96" s="4"/>
      <c r="B96" s="4"/>
      <c r="C96" s="4"/>
      <c r="D96" s="4"/>
      <c r="E96" s="4"/>
      <c r="F96" s="4"/>
      <c r="G96" s="6"/>
      <c r="H96" s="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x14ac:dyDescent="0.25">
      <c r="A97" s="4"/>
      <c r="B97" s="4"/>
      <c r="C97" s="4"/>
      <c r="D97" s="4"/>
      <c r="E97" s="4"/>
      <c r="F97" s="4"/>
      <c r="G97" s="6"/>
      <c r="H97" s="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 x14ac:dyDescent="0.25">
      <c r="A98" s="4"/>
      <c r="B98" s="4"/>
      <c r="C98" s="4"/>
      <c r="D98" s="4"/>
      <c r="E98" s="4"/>
      <c r="F98" s="4"/>
      <c r="G98" s="6"/>
      <c r="H98" s="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 x14ac:dyDescent="0.25">
      <c r="A99" s="4"/>
      <c r="B99" s="4"/>
      <c r="C99" s="4"/>
      <c r="D99" s="4"/>
      <c r="E99" s="4"/>
      <c r="F99" s="4"/>
      <c r="G99" s="6"/>
      <c r="H99" s="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 x14ac:dyDescent="0.25">
      <c r="A100" s="4"/>
      <c r="B100" s="4"/>
      <c r="C100" s="4"/>
      <c r="D100" s="4"/>
      <c r="E100" s="4"/>
      <c r="F100" s="4"/>
      <c r="G100" s="6"/>
      <c r="H100" s="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 x14ac:dyDescent="0.25">
      <c r="A101" s="4"/>
      <c r="B101" s="4"/>
      <c r="C101" s="4"/>
      <c r="D101" s="4"/>
      <c r="E101" s="4"/>
      <c r="F101" s="4"/>
      <c r="G101" s="6"/>
      <c r="H101" s="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 x14ac:dyDescent="0.25">
      <c r="A102" s="4"/>
      <c r="B102" s="4"/>
      <c r="C102" s="4"/>
      <c r="D102" s="4"/>
      <c r="E102" s="4"/>
      <c r="F102" s="4"/>
      <c r="G102" s="6"/>
      <c r="H102" s="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 x14ac:dyDescent="0.25">
      <c r="A103" s="4"/>
      <c r="B103" s="4"/>
      <c r="C103" s="4"/>
      <c r="D103" s="4"/>
      <c r="E103" s="4"/>
      <c r="F103" s="4"/>
      <c r="G103" s="6"/>
      <c r="H103" s="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 x14ac:dyDescent="0.25">
      <c r="A104" s="4"/>
      <c r="B104" s="4"/>
      <c r="C104" s="4"/>
      <c r="D104" s="4"/>
      <c r="E104" s="4"/>
      <c r="F104" s="4"/>
      <c r="G104" s="6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 x14ac:dyDescent="0.25">
      <c r="A105" s="4"/>
      <c r="B105" s="4"/>
      <c r="C105" s="4"/>
      <c r="D105" s="4"/>
      <c r="E105" s="4"/>
      <c r="F105" s="4"/>
      <c r="G105" s="6"/>
      <c r="H105" s="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 x14ac:dyDescent="0.25">
      <c r="A106" s="4"/>
      <c r="B106" s="4"/>
      <c r="C106" s="4"/>
      <c r="D106" s="4"/>
      <c r="E106" s="4"/>
      <c r="F106" s="4"/>
      <c r="G106" s="6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 x14ac:dyDescent="0.25">
      <c r="A107" s="4"/>
      <c r="B107" s="4"/>
      <c r="C107" s="4"/>
      <c r="D107" s="4"/>
      <c r="E107" s="4"/>
      <c r="F107" s="4"/>
      <c r="G107" s="6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 x14ac:dyDescent="0.25">
      <c r="A108" s="4"/>
      <c r="B108" s="4"/>
      <c r="C108" s="4"/>
      <c r="D108" s="4"/>
      <c r="E108" s="4"/>
      <c r="F108" s="4"/>
      <c r="G108" s="6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 x14ac:dyDescent="0.25">
      <c r="A109" s="4"/>
      <c r="B109" s="4"/>
      <c r="C109" s="4"/>
      <c r="D109" s="4"/>
      <c r="E109" s="4"/>
      <c r="F109" s="4"/>
      <c r="G109" s="6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 x14ac:dyDescent="0.25">
      <c r="A110" s="4"/>
      <c r="B110" s="4"/>
      <c r="C110" s="4"/>
      <c r="D110" s="4"/>
      <c r="E110" s="4"/>
      <c r="F110" s="4"/>
      <c r="G110" s="6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 x14ac:dyDescent="0.25">
      <c r="A111" s="4"/>
      <c r="B111" s="4"/>
      <c r="C111" s="4"/>
      <c r="D111" s="4"/>
      <c r="E111" s="4"/>
      <c r="F111" s="4"/>
      <c r="G111" s="6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 x14ac:dyDescent="0.25">
      <c r="A112" s="4"/>
      <c r="B112" s="4"/>
      <c r="C112" s="4"/>
      <c r="D112" s="4"/>
      <c r="E112" s="4"/>
      <c r="F112" s="4"/>
      <c r="G112" s="6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 x14ac:dyDescent="0.25">
      <c r="A113" s="4"/>
      <c r="B113" s="4"/>
      <c r="C113" s="4"/>
      <c r="D113" s="4"/>
      <c r="E113" s="4"/>
      <c r="F113" s="4"/>
      <c r="G113" s="6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 x14ac:dyDescent="0.25">
      <c r="A114" s="4"/>
      <c r="B114" s="4"/>
      <c r="C114" s="4"/>
      <c r="D114" s="4"/>
      <c r="E114" s="4"/>
      <c r="F114" s="4"/>
      <c r="G114" s="6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 x14ac:dyDescent="0.25">
      <c r="A115" s="4"/>
      <c r="B115" s="4"/>
      <c r="C115" s="4"/>
      <c r="D115" s="4"/>
      <c r="E115" s="4"/>
      <c r="F115" s="4"/>
      <c r="G115" s="6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 x14ac:dyDescent="0.25">
      <c r="A116" s="4"/>
      <c r="B116" s="4"/>
      <c r="C116" s="4"/>
      <c r="D116" s="4"/>
      <c r="E116" s="4"/>
      <c r="F116" s="4"/>
      <c r="G116" s="6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 x14ac:dyDescent="0.25">
      <c r="A117" s="4"/>
      <c r="B117" s="4"/>
      <c r="C117" s="4"/>
      <c r="D117" s="4"/>
      <c r="E117" s="4"/>
      <c r="F117" s="4"/>
      <c r="G117" s="6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 x14ac:dyDescent="0.25">
      <c r="A118" s="4"/>
      <c r="B118" s="4"/>
      <c r="C118" s="4"/>
      <c r="D118" s="4"/>
      <c r="E118" s="4"/>
      <c r="F118" s="4"/>
      <c r="G118" s="6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 x14ac:dyDescent="0.25">
      <c r="A119" s="4"/>
      <c r="B119" s="4"/>
      <c r="C119" s="4"/>
      <c r="D119" s="4"/>
      <c r="E119" s="4"/>
      <c r="F119" s="4"/>
      <c r="G119" s="6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 x14ac:dyDescent="0.25">
      <c r="A120" s="4"/>
      <c r="B120" s="4"/>
      <c r="C120" s="4"/>
      <c r="D120" s="4"/>
      <c r="E120" s="4"/>
      <c r="F120" s="4"/>
      <c r="G120" s="6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 x14ac:dyDescent="0.25">
      <c r="A121" s="4"/>
      <c r="B121" s="4"/>
      <c r="C121" s="4"/>
      <c r="D121" s="4"/>
      <c r="E121" s="4"/>
      <c r="F121" s="4"/>
      <c r="G121" s="6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 x14ac:dyDescent="0.25">
      <c r="A122" s="4"/>
      <c r="B122" s="4"/>
      <c r="C122" s="4"/>
      <c r="D122" s="4"/>
      <c r="E122" s="4"/>
      <c r="F122" s="4"/>
      <c r="G122" s="6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 x14ac:dyDescent="0.25">
      <c r="A123" s="4"/>
      <c r="B123" s="4"/>
      <c r="C123" s="4"/>
      <c r="D123" s="4"/>
      <c r="E123" s="4"/>
      <c r="F123" s="4"/>
      <c r="G123" s="6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 x14ac:dyDescent="0.25">
      <c r="A124" s="4"/>
      <c r="B124" s="4"/>
      <c r="C124" s="4"/>
      <c r="D124" s="4"/>
      <c r="E124" s="4"/>
      <c r="F124" s="4"/>
      <c r="G124" s="6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 x14ac:dyDescent="0.25">
      <c r="A125" s="4"/>
      <c r="B125" s="4"/>
      <c r="C125" s="4"/>
      <c r="D125" s="4"/>
      <c r="E125" s="4"/>
      <c r="F125" s="4"/>
      <c r="G125" s="6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 x14ac:dyDescent="0.25">
      <c r="A126" s="4"/>
      <c r="B126" s="4"/>
      <c r="C126" s="4"/>
      <c r="D126" s="4"/>
      <c r="E126" s="4"/>
      <c r="F126" s="4"/>
      <c r="G126" s="6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 x14ac:dyDescent="0.25">
      <c r="A127" s="4"/>
      <c r="B127" s="4"/>
      <c r="C127" s="4"/>
      <c r="D127" s="4"/>
      <c r="E127" s="4"/>
      <c r="F127" s="4"/>
      <c r="G127" s="6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 x14ac:dyDescent="0.25">
      <c r="A128" s="4"/>
      <c r="B128" s="4"/>
      <c r="C128" s="4"/>
      <c r="D128" s="4"/>
      <c r="E128" s="4"/>
      <c r="F128" s="4"/>
      <c r="G128" s="6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 x14ac:dyDescent="0.25">
      <c r="A129" s="4"/>
      <c r="B129" s="4"/>
      <c r="C129" s="4"/>
      <c r="D129" s="4"/>
      <c r="E129" s="4"/>
      <c r="F129" s="4"/>
      <c r="G129" s="6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 x14ac:dyDescent="0.25">
      <c r="A130" s="4"/>
      <c r="B130" s="4"/>
      <c r="C130" s="4"/>
      <c r="D130" s="4"/>
      <c r="E130" s="4"/>
      <c r="F130" s="4"/>
      <c r="G130" s="6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 x14ac:dyDescent="0.25">
      <c r="A131" s="4"/>
      <c r="B131" s="4"/>
      <c r="C131" s="4"/>
      <c r="D131" s="4"/>
      <c r="E131" s="4"/>
      <c r="F131" s="4"/>
      <c r="G131" s="6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 x14ac:dyDescent="0.25">
      <c r="A132" s="4"/>
      <c r="B132" s="4"/>
      <c r="C132" s="4"/>
      <c r="D132" s="4"/>
      <c r="E132" s="4"/>
      <c r="F132" s="4"/>
      <c r="G132" s="6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 x14ac:dyDescent="0.25">
      <c r="A133" s="4"/>
      <c r="B133" s="4"/>
      <c r="C133" s="4"/>
      <c r="D133" s="4"/>
      <c r="E133" s="4"/>
      <c r="F133" s="4"/>
      <c r="G133" s="6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 x14ac:dyDescent="0.25">
      <c r="A134" s="4"/>
      <c r="B134" s="4"/>
      <c r="C134" s="4"/>
      <c r="D134" s="4"/>
      <c r="E134" s="4"/>
      <c r="F134" s="4"/>
      <c r="G134" s="6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 x14ac:dyDescent="0.25">
      <c r="A135" s="4"/>
      <c r="B135" s="4"/>
      <c r="C135" s="4"/>
      <c r="D135" s="4"/>
      <c r="E135" s="4"/>
      <c r="F135" s="4"/>
      <c r="G135" s="6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 x14ac:dyDescent="0.25">
      <c r="A136" s="4"/>
      <c r="B136" s="4"/>
      <c r="C136" s="4"/>
      <c r="D136" s="4"/>
      <c r="E136" s="4"/>
      <c r="F136" s="4"/>
      <c r="G136" s="6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 x14ac:dyDescent="0.25">
      <c r="A137" s="4"/>
      <c r="B137" s="4"/>
      <c r="C137" s="4"/>
      <c r="D137" s="4"/>
      <c r="E137" s="4"/>
      <c r="F137" s="4"/>
      <c r="G137" s="6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 x14ac:dyDescent="0.25">
      <c r="A138" s="4"/>
      <c r="B138" s="4"/>
      <c r="C138" s="4"/>
      <c r="D138" s="4"/>
      <c r="E138" s="4"/>
      <c r="F138" s="4"/>
      <c r="G138" s="6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 x14ac:dyDescent="0.25">
      <c r="A139" s="4"/>
      <c r="B139" s="4"/>
      <c r="C139" s="4"/>
      <c r="D139" s="4"/>
      <c r="E139" s="4"/>
      <c r="F139" s="4"/>
      <c r="G139" s="6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 x14ac:dyDescent="0.25">
      <c r="A140" s="4"/>
      <c r="B140" s="4"/>
      <c r="C140" s="4"/>
      <c r="D140" s="4"/>
      <c r="E140" s="4"/>
      <c r="F140" s="4"/>
      <c r="G140" s="6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 x14ac:dyDescent="0.25">
      <c r="A141" s="4"/>
      <c r="B141" s="4"/>
      <c r="C141" s="4"/>
      <c r="D141" s="4"/>
      <c r="E141" s="4"/>
      <c r="F141" s="4"/>
      <c r="G141" s="6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 x14ac:dyDescent="0.25">
      <c r="A142" s="4"/>
      <c r="B142" s="4"/>
      <c r="C142" s="4"/>
      <c r="D142" s="4"/>
      <c r="E142" s="4"/>
      <c r="F142" s="4"/>
      <c r="G142" s="6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 x14ac:dyDescent="0.25">
      <c r="A143" s="4"/>
      <c r="B143" s="4"/>
      <c r="C143" s="4"/>
      <c r="D143" s="4"/>
      <c r="E143" s="4"/>
      <c r="F143" s="4"/>
      <c r="G143" s="6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 x14ac:dyDescent="0.25">
      <c r="A144" s="4"/>
      <c r="B144" s="4"/>
      <c r="C144" s="4"/>
      <c r="D144" s="4"/>
      <c r="E144" s="4"/>
      <c r="F144" s="4"/>
      <c r="G144" s="6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 x14ac:dyDescent="0.25">
      <c r="A145" s="4"/>
      <c r="B145" s="4"/>
      <c r="C145" s="4"/>
      <c r="D145" s="4"/>
      <c r="E145" s="4"/>
      <c r="F145" s="4"/>
      <c r="G145" s="6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 x14ac:dyDescent="0.25">
      <c r="A146" s="4"/>
      <c r="B146" s="4"/>
      <c r="C146" s="4"/>
      <c r="D146" s="4"/>
      <c r="E146" s="4"/>
      <c r="F146" s="4"/>
      <c r="G146" s="6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 x14ac:dyDescent="0.25">
      <c r="A147" s="4"/>
      <c r="B147" s="4"/>
      <c r="C147" s="4"/>
      <c r="D147" s="4"/>
      <c r="E147" s="4"/>
      <c r="F147" s="4"/>
      <c r="G147" s="6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 x14ac:dyDescent="0.25">
      <c r="A148" s="4"/>
      <c r="B148" s="4"/>
      <c r="C148" s="4"/>
      <c r="D148" s="4"/>
      <c r="E148" s="4"/>
      <c r="F148" s="4"/>
      <c r="G148" s="6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 x14ac:dyDescent="0.25">
      <c r="A149" s="4"/>
      <c r="B149" s="4"/>
      <c r="C149" s="4"/>
      <c r="D149" s="4"/>
      <c r="E149" s="4"/>
      <c r="F149" s="4"/>
      <c r="G149" s="6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 x14ac:dyDescent="0.25">
      <c r="A150" s="4"/>
      <c r="B150" s="4"/>
      <c r="C150" s="4"/>
      <c r="D150" s="4"/>
      <c r="E150" s="4"/>
      <c r="F150" s="4"/>
      <c r="G150" s="6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 x14ac:dyDescent="0.25">
      <c r="A151" s="4"/>
      <c r="B151" s="4"/>
      <c r="C151" s="4"/>
      <c r="D151" s="4"/>
      <c r="E151" s="4"/>
      <c r="F151" s="4"/>
      <c r="G151" s="6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 x14ac:dyDescent="0.25">
      <c r="A152" s="4"/>
      <c r="B152" s="4"/>
      <c r="C152" s="4"/>
      <c r="D152" s="4"/>
      <c r="E152" s="4"/>
      <c r="F152" s="4"/>
      <c r="G152" s="6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 x14ac:dyDescent="0.25">
      <c r="A153" s="4"/>
      <c r="B153" s="4"/>
      <c r="C153" s="4"/>
      <c r="D153" s="4"/>
      <c r="E153" s="4"/>
      <c r="F153" s="4"/>
      <c r="G153" s="6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 x14ac:dyDescent="0.25">
      <c r="A154" s="4"/>
      <c r="B154" s="4"/>
      <c r="C154" s="4"/>
      <c r="D154" s="4"/>
      <c r="E154" s="4"/>
      <c r="F154" s="4"/>
      <c r="G154" s="6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 x14ac:dyDescent="0.25">
      <c r="A155" s="4"/>
      <c r="B155" s="4"/>
      <c r="C155" s="4"/>
      <c r="D155" s="4"/>
      <c r="E155" s="4"/>
      <c r="F155" s="4"/>
      <c r="G155" s="6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 x14ac:dyDescent="0.25">
      <c r="A156" s="4"/>
      <c r="B156" s="4"/>
      <c r="C156" s="4"/>
      <c r="D156" s="4"/>
      <c r="E156" s="4"/>
      <c r="F156" s="4"/>
      <c r="G156" s="6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 x14ac:dyDescent="0.25">
      <c r="A157" s="4"/>
      <c r="B157" s="4"/>
      <c r="C157" s="4"/>
      <c r="D157" s="4"/>
      <c r="E157" s="4"/>
      <c r="F157" s="4"/>
      <c r="G157" s="6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 x14ac:dyDescent="0.25">
      <c r="A158" s="4"/>
      <c r="B158" s="4"/>
      <c r="C158" s="4"/>
      <c r="D158" s="4"/>
      <c r="E158" s="4"/>
      <c r="F158" s="4"/>
      <c r="G158" s="6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 x14ac:dyDescent="0.25">
      <c r="A159" s="4"/>
      <c r="B159" s="4"/>
      <c r="C159" s="4"/>
      <c r="D159" s="4"/>
      <c r="E159" s="4"/>
      <c r="F159" s="4"/>
      <c r="G159" s="6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</sheetData>
  <mergeCells count="39">
    <mergeCell ref="A4:A6"/>
    <mergeCell ref="B4:B6"/>
    <mergeCell ref="A7:A9"/>
    <mergeCell ref="B7:B9"/>
    <mergeCell ref="A10:A12"/>
    <mergeCell ref="B10:B12"/>
    <mergeCell ref="A34:A35"/>
    <mergeCell ref="A13:A15"/>
    <mergeCell ref="B13:B15"/>
    <mergeCell ref="A16:A21"/>
    <mergeCell ref="B16:B21"/>
    <mergeCell ref="A23:A24"/>
    <mergeCell ref="B23:B24"/>
    <mergeCell ref="A25:A29"/>
    <mergeCell ref="B25:B29"/>
    <mergeCell ref="A30:A33"/>
    <mergeCell ref="B30:B33"/>
    <mergeCell ref="A36:A40"/>
    <mergeCell ref="B36:B40"/>
    <mergeCell ref="C56:H56"/>
    <mergeCell ref="A41:A42"/>
    <mergeCell ref="B41:B42"/>
    <mergeCell ref="A43:A46"/>
    <mergeCell ref="B43:B46"/>
    <mergeCell ref="A47:A50"/>
    <mergeCell ref="B47:B50"/>
    <mergeCell ref="A51:H51"/>
    <mergeCell ref="A53:H53"/>
    <mergeCell ref="A54:H54"/>
    <mergeCell ref="A63:H63"/>
    <mergeCell ref="A64:H64"/>
    <mergeCell ref="A65:H65"/>
    <mergeCell ref="A66:H66"/>
    <mergeCell ref="C57:H57"/>
    <mergeCell ref="C58:H58"/>
    <mergeCell ref="C59:H59"/>
    <mergeCell ref="C60:H60"/>
    <mergeCell ref="C61:H61"/>
    <mergeCell ref="A62:H62"/>
  </mergeCells>
  <conditionalFormatting sqref="E4:E42">
    <cfRule type="containsText" dxfId="79" priority="6" operator="containsText" text="N/D">
      <formula>NOT(ISERROR(SEARCH("N/D",E4)))</formula>
    </cfRule>
  </conditionalFormatting>
  <conditionalFormatting sqref="E4:E42">
    <cfRule type="cellIs" dxfId="78" priority="5" operator="between">
      <formula>0</formula>
      <formula>40</formula>
    </cfRule>
  </conditionalFormatting>
  <conditionalFormatting sqref="E4:E50">
    <cfRule type="cellIs" dxfId="77" priority="1" operator="between">
      <formula>201</formula>
      <formula>10000</formula>
    </cfRule>
    <cfRule type="cellIs" dxfId="76" priority="2" operator="between">
      <formula>121</formula>
      <formula>200</formula>
    </cfRule>
    <cfRule type="cellIs" dxfId="75" priority="3" operator="between">
      <formula>81</formula>
      <formula>120</formula>
    </cfRule>
    <cfRule type="cellIs" dxfId="74" priority="4" operator="between">
      <formula>41</formula>
      <formula>80</formula>
    </cfRule>
  </conditionalFormatting>
  <conditionalFormatting sqref="E43:E50">
    <cfRule type="cellIs" dxfId="73" priority="7" operator="between">
      <formula>0</formula>
      <formula>40</formula>
    </cfRule>
    <cfRule type="containsText" dxfId="72" priority="8" operator="containsText" text="N/D">
      <formula>NOT(ISERROR(SEARCH("N/D",E43)))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59"/>
  <sheetViews>
    <sheetView zoomScaleNormal="100" workbookViewId="0">
      <selection activeCell="D2" sqref="D2"/>
    </sheetView>
  </sheetViews>
  <sheetFormatPr defaultColWidth="9.140625" defaultRowHeight="12.75" x14ac:dyDescent="0.25"/>
  <cols>
    <col min="1" max="1" width="19.5703125" style="1" bestFit="1" customWidth="1"/>
    <col min="2" max="2" width="18.42578125" style="1" customWidth="1"/>
    <col min="3" max="3" width="15.42578125" style="1" bestFit="1" customWidth="1"/>
    <col min="4" max="4" width="13.42578125" style="1" customWidth="1"/>
    <col min="5" max="5" width="14.140625" style="1" customWidth="1"/>
    <col min="6" max="6" width="15.85546875" style="1" customWidth="1"/>
    <col min="7" max="7" width="49.85546875" style="3" customWidth="1"/>
    <col min="8" max="8" width="51.7109375" style="2" customWidth="1"/>
    <col min="9" max="16384" width="9.140625" style="1"/>
  </cols>
  <sheetData>
    <row r="1" spans="1:36" ht="77.25" customHeight="1" x14ac:dyDescent="0.25">
      <c r="A1" s="12"/>
      <c r="B1" s="12"/>
      <c r="D1" s="37" t="s">
        <v>102</v>
      </c>
      <c r="E1" s="11"/>
      <c r="F1" s="36">
        <v>46209.567893518521</v>
      </c>
      <c r="G1" s="35" t="s">
        <v>50</v>
      </c>
      <c r="I1" s="4"/>
      <c r="J1" s="10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9" customHeight="1" x14ac:dyDescent="0.25">
      <c r="A2" s="33"/>
      <c r="B2" s="33"/>
      <c r="C2" s="33"/>
      <c r="D2" s="34"/>
      <c r="E2" s="34"/>
      <c r="F2" s="33"/>
      <c r="G2" s="33"/>
      <c r="H2" s="3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38.25" customHeight="1" x14ac:dyDescent="0.25">
      <c r="A3" s="32" t="s">
        <v>101</v>
      </c>
      <c r="B3" s="31" t="s">
        <v>0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s="8" customFormat="1" ht="75" customHeight="1" x14ac:dyDescent="0.2">
      <c r="A4" s="72" t="s">
        <v>7</v>
      </c>
      <c r="B4" s="72" t="s">
        <v>8</v>
      </c>
      <c r="C4" s="24" t="s">
        <v>51</v>
      </c>
      <c r="D4" s="25">
        <v>80</v>
      </c>
      <c r="E4" s="26">
        <f t="shared" ref="E4:E50" si="0">IF(D4="","N/D",D4)</f>
        <v>80</v>
      </c>
      <c r="F4" s="25" t="str">
        <f t="shared" ref="F4:F50" si="1">IF(D4="","",IF(D4&lt;=40,$A$57,IF(D4&lt;=80,$A$58,IF(D4&lt;=120,$A$59, IF(D4&lt;=200,$A$60,$A$61)))))</f>
        <v>Moderada</v>
      </c>
      <c r="G4" s="24" t="s">
        <v>49</v>
      </c>
      <c r="H4" s="24" t="str">
        <f t="shared" ref="H4:H24" si="2">IF(D4="","",IF(D4&lt;=40,$C$57,IF(D4&lt;=80,$C$58,IF(D4&lt;=120,$C$59,IF(D4&lt;=200,$C$60,IF(D4&gt;200,$C$61,))))))</f>
        <v>Pessoas de grupos sensíveis (crianças, idosos e pessoas com doenças respiratórias e cardíacas) podem apresentar sintomas como tosse seca e cansaço. A população em geral não é afetada.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6" s="8" customFormat="1" ht="75" customHeight="1" x14ac:dyDescent="0.2">
      <c r="A5" s="73"/>
      <c r="B5" s="73"/>
      <c r="C5" s="27" t="s">
        <v>52</v>
      </c>
      <c r="D5" s="25">
        <v>40</v>
      </c>
      <c r="E5" s="26">
        <f t="shared" si="0"/>
        <v>40</v>
      </c>
      <c r="F5" s="25" t="str">
        <f t="shared" si="1"/>
        <v>Boa</v>
      </c>
      <c r="G5" s="24" t="s">
        <v>48</v>
      </c>
      <c r="H5" s="24" t="str">
        <f t="shared" si="2"/>
        <v>-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s="8" customFormat="1" ht="75" customHeight="1" x14ac:dyDescent="0.2">
      <c r="A6" s="74"/>
      <c r="B6" s="74"/>
      <c r="C6" s="24" t="s">
        <v>53</v>
      </c>
      <c r="D6" s="25">
        <v>37</v>
      </c>
      <c r="E6" s="26">
        <f t="shared" si="0"/>
        <v>37</v>
      </c>
      <c r="F6" s="25" t="str">
        <f t="shared" si="1"/>
        <v>Boa</v>
      </c>
      <c r="G6" s="24" t="s">
        <v>48</v>
      </c>
      <c r="H6" s="24" t="str">
        <f t="shared" si="2"/>
        <v>-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75" customHeight="1" x14ac:dyDescent="0.25">
      <c r="A7" s="72" t="s">
        <v>7</v>
      </c>
      <c r="B7" s="77" t="s">
        <v>9</v>
      </c>
      <c r="C7" s="24" t="s">
        <v>54</v>
      </c>
      <c r="D7" s="25">
        <v>51</v>
      </c>
      <c r="E7" s="26">
        <f t="shared" si="0"/>
        <v>51</v>
      </c>
      <c r="F7" s="25" t="str">
        <f t="shared" si="1"/>
        <v>Moderada</v>
      </c>
      <c r="G7" s="24" t="s">
        <v>48</v>
      </c>
      <c r="H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8" customFormat="1" ht="78" customHeight="1" x14ac:dyDescent="0.2">
      <c r="A8" s="73"/>
      <c r="B8" s="79"/>
      <c r="C8" s="24" t="s">
        <v>55</v>
      </c>
      <c r="D8" s="25">
        <v>40</v>
      </c>
      <c r="E8" s="26">
        <f t="shared" si="0"/>
        <v>40</v>
      </c>
      <c r="F8" s="25" t="str">
        <f t="shared" si="1"/>
        <v>Boa</v>
      </c>
      <c r="G8" s="24" t="s">
        <v>48</v>
      </c>
      <c r="H8" s="24" t="str">
        <f t="shared" si="2"/>
        <v>-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s="8" customFormat="1" ht="75" customHeight="1" x14ac:dyDescent="0.2">
      <c r="A9" s="74"/>
      <c r="B9" s="78"/>
      <c r="C9" s="24" t="s">
        <v>56</v>
      </c>
      <c r="D9" s="25">
        <v>51</v>
      </c>
      <c r="E9" s="26">
        <f t="shared" si="0"/>
        <v>51</v>
      </c>
      <c r="F9" s="25" t="str">
        <f t="shared" si="1"/>
        <v>Moderada</v>
      </c>
      <c r="G9" s="24" t="s">
        <v>48</v>
      </c>
      <c r="H9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36" s="8" customFormat="1" ht="75" customHeight="1" x14ac:dyDescent="0.2">
      <c r="A10" s="72" t="s">
        <v>7</v>
      </c>
      <c r="B10" s="72" t="s">
        <v>10</v>
      </c>
      <c r="C10" s="24" t="s">
        <v>57</v>
      </c>
      <c r="D10" s="25"/>
      <c r="E10" s="26" t="str">
        <f t="shared" si="0"/>
        <v>N/D</v>
      </c>
      <c r="F10" s="25" t="str">
        <f t="shared" si="1"/>
        <v/>
      </c>
      <c r="G10" s="24"/>
      <c r="H10" s="24" t="str">
        <f t="shared" si="2"/>
        <v/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36" s="8" customFormat="1" ht="75" customHeight="1" x14ac:dyDescent="0.2">
      <c r="A11" s="73"/>
      <c r="B11" s="73"/>
      <c r="C11" s="24" t="s">
        <v>58</v>
      </c>
      <c r="D11" s="25"/>
      <c r="E11" s="26" t="str">
        <f t="shared" si="0"/>
        <v>N/D</v>
      </c>
      <c r="F11" s="25" t="str">
        <f t="shared" si="1"/>
        <v/>
      </c>
      <c r="G11" s="24"/>
      <c r="H11" s="24" t="str">
        <f t="shared" si="2"/>
        <v/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36" s="8" customFormat="1" ht="75" customHeight="1" x14ac:dyDescent="0.2">
      <c r="A12" s="74"/>
      <c r="B12" s="74"/>
      <c r="C12" s="24" t="s">
        <v>59</v>
      </c>
      <c r="D12" s="25">
        <v>19</v>
      </c>
      <c r="E12" s="26">
        <f t="shared" si="0"/>
        <v>19</v>
      </c>
      <c r="F12" s="25" t="str">
        <f t="shared" si="1"/>
        <v>Boa</v>
      </c>
      <c r="G12" s="24" t="s">
        <v>48</v>
      </c>
      <c r="H12" s="24" t="str">
        <f t="shared" si="2"/>
        <v>-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36" s="8" customFormat="1" ht="75" customHeight="1" x14ac:dyDescent="0.2">
      <c r="A13" s="72" t="s">
        <v>11</v>
      </c>
      <c r="B13" s="72" t="s">
        <v>12</v>
      </c>
      <c r="C13" s="24" t="s">
        <v>60</v>
      </c>
      <c r="D13" s="25"/>
      <c r="E13" s="26" t="str">
        <f t="shared" si="0"/>
        <v>N/D</v>
      </c>
      <c r="F13" s="25" t="str">
        <f t="shared" si="1"/>
        <v/>
      </c>
      <c r="G13" s="24"/>
      <c r="H13" s="24" t="str">
        <f t="shared" si="2"/>
        <v/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36" s="8" customFormat="1" ht="75" customHeight="1" x14ac:dyDescent="0.2">
      <c r="A14" s="73"/>
      <c r="B14" s="73"/>
      <c r="C14" s="24" t="s">
        <v>61</v>
      </c>
      <c r="D14" s="25"/>
      <c r="E14" s="26" t="str">
        <f t="shared" si="0"/>
        <v>N/D</v>
      </c>
      <c r="F14" s="25" t="str">
        <f t="shared" si="1"/>
        <v/>
      </c>
      <c r="G14" s="24"/>
      <c r="H14" s="24" t="str">
        <f t="shared" si="2"/>
        <v/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36" s="8" customFormat="1" ht="75" customHeight="1" x14ac:dyDescent="0.2">
      <c r="A15" s="74"/>
      <c r="B15" s="74"/>
      <c r="C15" s="24" t="s">
        <v>62</v>
      </c>
      <c r="D15" s="25"/>
      <c r="E15" s="26" t="str">
        <f t="shared" si="0"/>
        <v>N/D</v>
      </c>
      <c r="F15" s="25" t="str">
        <f t="shared" si="1"/>
        <v/>
      </c>
      <c r="G15" s="24"/>
      <c r="H15" s="24" t="str">
        <f t="shared" si="2"/>
        <v/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s="8" customFormat="1" ht="75" customHeight="1" x14ac:dyDescent="0.2">
      <c r="A16" s="72" t="s">
        <v>7</v>
      </c>
      <c r="B16" s="72" t="s">
        <v>13</v>
      </c>
      <c r="C16" s="24" t="s">
        <v>63</v>
      </c>
      <c r="D16" s="25">
        <v>7</v>
      </c>
      <c r="E16" s="26">
        <f t="shared" si="0"/>
        <v>7</v>
      </c>
      <c r="F16" s="25" t="str">
        <f t="shared" si="1"/>
        <v>Boa</v>
      </c>
      <c r="G16" s="24" t="s">
        <v>49</v>
      </c>
      <c r="H16" s="24" t="str">
        <f t="shared" si="2"/>
        <v>-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s="8" customFormat="1" ht="75" customHeight="1" x14ac:dyDescent="0.2">
      <c r="A17" s="73"/>
      <c r="B17" s="73"/>
      <c r="C17" s="24" t="s">
        <v>64</v>
      </c>
      <c r="D17" s="25"/>
      <c r="E17" s="26" t="str">
        <f t="shared" si="0"/>
        <v>N/D</v>
      </c>
      <c r="F17" s="25" t="str">
        <f t="shared" si="1"/>
        <v/>
      </c>
      <c r="G17" s="24"/>
      <c r="H17" s="24" t="str">
        <f t="shared" si="2"/>
        <v/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s="8" customFormat="1" ht="75" customHeight="1" x14ac:dyDescent="0.2">
      <c r="A18" s="73"/>
      <c r="B18" s="73"/>
      <c r="C18" s="24" t="s">
        <v>65</v>
      </c>
      <c r="D18" s="25"/>
      <c r="E18" s="26" t="str">
        <f t="shared" si="0"/>
        <v>N/D</v>
      </c>
      <c r="F18" s="25" t="str">
        <f t="shared" si="1"/>
        <v/>
      </c>
      <c r="G18" s="24"/>
      <c r="H18" s="24" t="str">
        <f t="shared" si="2"/>
        <v/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s="8" customFormat="1" ht="75" customHeight="1" x14ac:dyDescent="0.2">
      <c r="A19" s="73"/>
      <c r="B19" s="73"/>
      <c r="C19" s="24" t="s">
        <v>66</v>
      </c>
      <c r="D19" s="25"/>
      <c r="E19" s="26" t="str">
        <f t="shared" si="0"/>
        <v>N/D</v>
      </c>
      <c r="F19" s="25" t="str">
        <f t="shared" si="1"/>
        <v/>
      </c>
      <c r="G19" s="24"/>
      <c r="H19" s="24" t="str">
        <f t="shared" si="2"/>
        <v/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s="8" customFormat="1" ht="75" customHeight="1" x14ac:dyDescent="0.2">
      <c r="A20" s="73"/>
      <c r="B20" s="73"/>
      <c r="C20" s="24" t="s">
        <v>67</v>
      </c>
      <c r="D20" s="25"/>
      <c r="E20" s="26" t="str">
        <f t="shared" si="0"/>
        <v>N/D</v>
      </c>
      <c r="F20" s="25" t="str">
        <f t="shared" si="1"/>
        <v/>
      </c>
      <c r="G20" s="24"/>
      <c r="H20" s="24" t="str">
        <f t="shared" si="2"/>
        <v/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s="8" customFormat="1" ht="75" customHeight="1" x14ac:dyDescent="0.2">
      <c r="A21" s="74"/>
      <c r="B21" s="74"/>
      <c r="C21" s="24" t="s">
        <v>68</v>
      </c>
      <c r="D21" s="25"/>
      <c r="E21" s="26" t="str">
        <f t="shared" si="0"/>
        <v>N/D</v>
      </c>
      <c r="F21" s="25" t="str">
        <f t="shared" si="1"/>
        <v/>
      </c>
      <c r="G21" s="24"/>
      <c r="H21" s="24" t="str">
        <f t="shared" si="2"/>
        <v/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s="8" customFormat="1" ht="75" customHeight="1" x14ac:dyDescent="0.2">
      <c r="A22" s="29" t="s">
        <v>14</v>
      </c>
      <c r="B22" s="28" t="s">
        <v>15</v>
      </c>
      <c r="C22" s="24" t="s">
        <v>69</v>
      </c>
      <c r="D22" s="25">
        <v>46</v>
      </c>
      <c r="E22" s="26">
        <f t="shared" si="0"/>
        <v>46</v>
      </c>
      <c r="F22" s="25" t="str">
        <f t="shared" si="1"/>
        <v>Moderada</v>
      </c>
      <c r="G22" s="24" t="s">
        <v>47</v>
      </c>
      <c r="H22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s="8" customFormat="1" ht="75" customHeight="1" x14ac:dyDescent="0.2">
      <c r="A23" s="72" t="s">
        <v>7</v>
      </c>
      <c r="B23" s="77" t="s">
        <v>16</v>
      </c>
      <c r="C23" s="24" t="s">
        <v>70</v>
      </c>
      <c r="D23" s="25">
        <v>73</v>
      </c>
      <c r="E23" s="26">
        <f t="shared" si="0"/>
        <v>73</v>
      </c>
      <c r="F23" s="25" t="str">
        <f t="shared" si="1"/>
        <v>Moderada</v>
      </c>
      <c r="G23" s="24" t="s">
        <v>49</v>
      </c>
      <c r="H23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s="8" customFormat="1" ht="75" customHeight="1" x14ac:dyDescent="0.2">
      <c r="A24" s="74"/>
      <c r="B24" s="78"/>
      <c r="C24" s="24" t="s">
        <v>71</v>
      </c>
      <c r="D24" s="25"/>
      <c r="E24" s="26" t="str">
        <f t="shared" si="0"/>
        <v>N/D</v>
      </c>
      <c r="F24" s="25" t="str">
        <f t="shared" si="1"/>
        <v/>
      </c>
      <c r="G24" s="24"/>
      <c r="H24" s="24" t="str">
        <f t="shared" si="2"/>
        <v/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s="8" customFormat="1" ht="75" customHeight="1" x14ac:dyDescent="0.2">
      <c r="A25" s="77" t="s">
        <v>14</v>
      </c>
      <c r="B25" s="77" t="s">
        <v>17</v>
      </c>
      <c r="C25" s="24" t="s">
        <v>99</v>
      </c>
      <c r="D25" s="25"/>
      <c r="E25" s="26" t="str">
        <f t="shared" si="0"/>
        <v>N/D</v>
      </c>
      <c r="F25" s="25" t="str">
        <f t="shared" si="1"/>
        <v/>
      </c>
      <c r="G25" s="24"/>
      <c r="H25" s="24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s="8" customFormat="1" ht="75" customHeight="1" x14ac:dyDescent="0.2">
      <c r="A26" s="79"/>
      <c r="B26" s="79"/>
      <c r="C26" s="24" t="s">
        <v>72</v>
      </c>
      <c r="D26" s="25"/>
      <c r="E26" s="26" t="str">
        <f t="shared" si="0"/>
        <v>N/D</v>
      </c>
      <c r="F26" s="25" t="str">
        <f t="shared" si="1"/>
        <v/>
      </c>
      <c r="G26" s="24"/>
      <c r="H26" s="24" t="str">
        <f>IF(D26="","",IF(D26&lt;=40,$C$57,IF(D26&lt;=80,$C$58,IF(D26&lt;=120,$C$59,IF(D26&lt;=200,$C$60,IF(D26&gt;200,$C$61,))))))</f>
        <v/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s="8" customFormat="1" ht="75" customHeight="1" x14ac:dyDescent="0.2">
      <c r="A27" s="79"/>
      <c r="B27" s="79"/>
      <c r="C27" s="24" t="s">
        <v>73</v>
      </c>
      <c r="D27" s="25"/>
      <c r="E27" s="26" t="str">
        <f t="shared" si="0"/>
        <v>N/D</v>
      </c>
      <c r="F27" s="25" t="str">
        <f t="shared" si="1"/>
        <v/>
      </c>
      <c r="G27" s="24"/>
      <c r="H27" s="24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s="8" customFormat="1" ht="75" customHeight="1" x14ac:dyDescent="0.2">
      <c r="A28" s="79"/>
      <c r="B28" s="79"/>
      <c r="C28" s="24" t="s">
        <v>74</v>
      </c>
      <c r="D28" s="25"/>
      <c r="E28" s="26" t="str">
        <f t="shared" si="0"/>
        <v>N/D</v>
      </c>
      <c r="F28" s="25" t="str">
        <f t="shared" si="1"/>
        <v/>
      </c>
      <c r="G28" s="24"/>
      <c r="H28" s="24" t="str">
        <f t="shared" ref="H28:H50" si="3">IF(D28="","",IF(D28&lt;=40,$C$57,IF(D28&lt;=80,$C$58,IF(D28&lt;=120,$C$59,IF(D28&lt;=200,$C$60,IF(D28&gt;200,$C$61,))))))</f>
        <v/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s="8" customFormat="1" ht="75" customHeight="1" x14ac:dyDescent="0.2">
      <c r="A29" s="78"/>
      <c r="B29" s="78"/>
      <c r="C29" s="24" t="s">
        <v>75</v>
      </c>
      <c r="D29" s="25"/>
      <c r="E29" s="26" t="str">
        <f t="shared" si="0"/>
        <v>N/D</v>
      </c>
      <c r="F29" s="25" t="str">
        <f t="shared" si="1"/>
        <v/>
      </c>
      <c r="G29" s="24"/>
      <c r="H29" s="24" t="str">
        <f t="shared" si="3"/>
        <v/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s="8" customFormat="1" ht="75" customHeight="1" x14ac:dyDescent="0.2">
      <c r="A30" s="77" t="s">
        <v>14</v>
      </c>
      <c r="B30" s="77" t="s">
        <v>18</v>
      </c>
      <c r="C30" s="24" t="s">
        <v>76</v>
      </c>
      <c r="D30" s="25"/>
      <c r="E30" s="26" t="str">
        <f t="shared" si="0"/>
        <v>N/D</v>
      </c>
      <c r="F30" s="25" t="str">
        <f t="shared" si="1"/>
        <v/>
      </c>
      <c r="G30" s="24"/>
      <c r="H30" s="24" t="str">
        <f t="shared" si="3"/>
        <v/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s="8" customFormat="1" ht="75" customHeight="1" x14ac:dyDescent="0.2">
      <c r="A31" s="79"/>
      <c r="B31" s="79"/>
      <c r="C31" s="24" t="s">
        <v>77</v>
      </c>
      <c r="D31" s="25"/>
      <c r="E31" s="26" t="str">
        <f t="shared" si="0"/>
        <v>N/D</v>
      </c>
      <c r="F31" s="25" t="str">
        <f t="shared" si="1"/>
        <v/>
      </c>
      <c r="G31" s="24"/>
      <c r="H31" s="24" t="str">
        <f t="shared" si="3"/>
        <v/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s="8" customFormat="1" ht="75" customHeight="1" x14ac:dyDescent="0.2">
      <c r="A32" s="79"/>
      <c r="B32" s="79"/>
      <c r="C32" s="24" t="s">
        <v>78</v>
      </c>
      <c r="D32" s="25"/>
      <c r="E32" s="26" t="str">
        <f t="shared" si="0"/>
        <v>N/D</v>
      </c>
      <c r="F32" s="25" t="str">
        <f t="shared" si="1"/>
        <v/>
      </c>
      <c r="G32" s="24"/>
      <c r="H32" s="24" t="str">
        <f t="shared" si="3"/>
        <v/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s="8" customFormat="1" ht="75" customHeight="1" x14ac:dyDescent="0.2">
      <c r="A33" s="78"/>
      <c r="B33" s="78"/>
      <c r="C33" s="24" t="s">
        <v>79</v>
      </c>
      <c r="D33" s="25"/>
      <c r="E33" s="26" t="str">
        <f t="shared" si="0"/>
        <v>N/D</v>
      </c>
      <c r="F33" s="25" t="str">
        <f t="shared" si="1"/>
        <v/>
      </c>
      <c r="G33" s="24"/>
      <c r="H33" s="24" t="str">
        <f t="shared" si="3"/>
        <v/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s="8" customFormat="1" ht="75" customHeight="1" x14ac:dyDescent="0.2">
      <c r="A34" s="72" t="s">
        <v>7</v>
      </c>
      <c r="B34" s="44" t="s">
        <v>19</v>
      </c>
      <c r="C34" s="24" t="s">
        <v>80</v>
      </c>
      <c r="D34" s="25"/>
      <c r="E34" s="26" t="str">
        <f t="shared" si="0"/>
        <v>N/D</v>
      </c>
      <c r="F34" s="25" t="str">
        <f t="shared" si="1"/>
        <v/>
      </c>
      <c r="G34" s="24"/>
      <c r="H34" s="24" t="str">
        <f t="shared" si="3"/>
        <v/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s="8" customFormat="1" ht="75" customHeight="1" x14ac:dyDescent="0.2">
      <c r="A35" s="74"/>
      <c r="B35" s="28" t="s">
        <v>20</v>
      </c>
      <c r="C35" s="24" t="s">
        <v>81</v>
      </c>
      <c r="D35" s="25"/>
      <c r="E35" s="26" t="str">
        <f t="shared" si="0"/>
        <v>N/D</v>
      </c>
      <c r="F35" s="25" t="str">
        <f t="shared" si="1"/>
        <v/>
      </c>
      <c r="G35" s="24"/>
      <c r="H35" s="24" t="str">
        <f t="shared" si="3"/>
        <v/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s="8" customFormat="1" ht="75" customHeight="1" x14ac:dyDescent="0.2">
      <c r="A36" s="72" t="s">
        <v>21</v>
      </c>
      <c r="B36" s="72" t="s">
        <v>22</v>
      </c>
      <c r="C36" s="24" t="s">
        <v>82</v>
      </c>
      <c r="D36" s="25"/>
      <c r="E36" s="26" t="str">
        <f t="shared" si="0"/>
        <v>N/D</v>
      </c>
      <c r="F36" s="25" t="str">
        <f t="shared" si="1"/>
        <v/>
      </c>
      <c r="G36" s="24"/>
      <c r="H36" s="24" t="str">
        <f t="shared" si="3"/>
        <v/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s="8" customFormat="1" ht="75" customHeight="1" x14ac:dyDescent="0.2">
      <c r="A37" s="73"/>
      <c r="B37" s="73"/>
      <c r="C37" s="24" t="s">
        <v>83</v>
      </c>
      <c r="D37" s="25"/>
      <c r="E37" s="26" t="str">
        <f t="shared" si="0"/>
        <v>N/D</v>
      </c>
      <c r="F37" s="25" t="str">
        <f t="shared" si="1"/>
        <v/>
      </c>
      <c r="G37" s="24"/>
      <c r="H37" s="24" t="str">
        <f t="shared" si="3"/>
        <v/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s="8" customFormat="1" ht="75" customHeight="1" x14ac:dyDescent="0.2">
      <c r="A38" s="73"/>
      <c r="B38" s="73"/>
      <c r="C38" s="27" t="s">
        <v>84</v>
      </c>
      <c r="D38" s="25"/>
      <c r="E38" s="26" t="str">
        <f t="shared" si="0"/>
        <v>N/D</v>
      </c>
      <c r="F38" s="25" t="str">
        <f t="shared" si="1"/>
        <v/>
      </c>
      <c r="G38" s="24"/>
      <c r="H38" s="24" t="str">
        <f t="shared" si="3"/>
        <v/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s="8" customFormat="1" ht="75" customHeight="1" x14ac:dyDescent="0.2">
      <c r="A39" s="73"/>
      <c r="B39" s="73"/>
      <c r="C39" s="27" t="s">
        <v>85</v>
      </c>
      <c r="D39" s="25"/>
      <c r="E39" s="26" t="str">
        <f t="shared" si="0"/>
        <v>N/D</v>
      </c>
      <c r="F39" s="25" t="str">
        <f t="shared" si="1"/>
        <v/>
      </c>
      <c r="G39" s="24"/>
      <c r="H39" s="24" t="str">
        <f t="shared" si="3"/>
        <v/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s="8" customFormat="1" ht="75" customHeight="1" x14ac:dyDescent="0.2">
      <c r="A40" s="74"/>
      <c r="B40" s="74"/>
      <c r="C40" s="27" t="s">
        <v>86</v>
      </c>
      <c r="D40" s="25"/>
      <c r="E40" s="26" t="str">
        <f t="shared" si="0"/>
        <v>N/D</v>
      </c>
      <c r="F40" s="25" t="str">
        <f t="shared" si="1"/>
        <v/>
      </c>
      <c r="G40" s="24"/>
      <c r="H40" s="24" t="str">
        <f t="shared" si="3"/>
        <v/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s="8" customFormat="1" ht="75" customHeight="1" x14ac:dyDescent="0.2">
      <c r="A41" s="77" t="s">
        <v>23</v>
      </c>
      <c r="B41" s="72" t="s">
        <v>24</v>
      </c>
      <c r="C41" s="24" t="s">
        <v>87</v>
      </c>
      <c r="D41" s="25"/>
      <c r="E41" s="26" t="str">
        <f t="shared" si="0"/>
        <v>N/D</v>
      </c>
      <c r="F41" s="25" t="str">
        <f t="shared" si="1"/>
        <v/>
      </c>
      <c r="G41" s="24"/>
      <c r="H41" s="24" t="str">
        <f t="shared" si="3"/>
        <v/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s="8" customFormat="1" ht="75" customHeight="1" x14ac:dyDescent="0.2">
      <c r="A42" s="78"/>
      <c r="B42" s="74"/>
      <c r="C42" s="24" t="s">
        <v>88</v>
      </c>
      <c r="D42" s="25"/>
      <c r="E42" s="26" t="str">
        <f t="shared" si="0"/>
        <v>N/D</v>
      </c>
      <c r="F42" s="25" t="str">
        <f t="shared" si="1"/>
        <v/>
      </c>
      <c r="G42" s="24"/>
      <c r="H42" s="24" t="str">
        <f t="shared" si="3"/>
        <v/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s="8" customFormat="1" ht="75" customHeight="1" x14ac:dyDescent="0.2">
      <c r="A43" s="72" t="s">
        <v>7</v>
      </c>
      <c r="B43" s="72" t="s">
        <v>25</v>
      </c>
      <c r="C43" s="25" t="s">
        <v>89</v>
      </c>
      <c r="D43" s="25">
        <v>27</v>
      </c>
      <c r="E43" s="26">
        <f t="shared" si="0"/>
        <v>27</v>
      </c>
      <c r="F43" s="25" t="str">
        <f t="shared" si="1"/>
        <v>Boa</v>
      </c>
      <c r="G43" s="24" t="s">
        <v>48</v>
      </c>
      <c r="H43" s="24" t="str">
        <f t="shared" si="3"/>
        <v>-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s="8" customFormat="1" ht="75" customHeight="1" x14ac:dyDescent="0.2">
      <c r="A44" s="73"/>
      <c r="B44" s="73"/>
      <c r="C44" s="24" t="s">
        <v>90</v>
      </c>
      <c r="D44" s="25">
        <v>58</v>
      </c>
      <c r="E44" s="26">
        <f t="shared" si="0"/>
        <v>58</v>
      </c>
      <c r="F44" s="25" t="str">
        <f t="shared" si="1"/>
        <v>Moderada</v>
      </c>
      <c r="G44" s="24" t="s">
        <v>47</v>
      </c>
      <c r="H44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s="8" customFormat="1" ht="75" customHeight="1" x14ac:dyDescent="0.2">
      <c r="A45" s="73"/>
      <c r="B45" s="73"/>
      <c r="C45" s="24" t="s">
        <v>91</v>
      </c>
      <c r="D45" s="25"/>
      <c r="E45" s="26" t="str">
        <f t="shared" si="0"/>
        <v>N/D</v>
      </c>
      <c r="F45" s="25" t="str">
        <f t="shared" si="1"/>
        <v/>
      </c>
      <c r="G45" s="24"/>
      <c r="H45" s="24" t="str">
        <f t="shared" si="3"/>
        <v/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s="8" customFormat="1" ht="75" customHeight="1" x14ac:dyDescent="0.2">
      <c r="A46" s="74"/>
      <c r="B46" s="73"/>
      <c r="C46" s="24" t="s">
        <v>92</v>
      </c>
      <c r="D46" s="25"/>
      <c r="E46" s="26" t="str">
        <f t="shared" si="0"/>
        <v>N/D</v>
      </c>
      <c r="F46" s="25" t="str">
        <f t="shared" si="1"/>
        <v/>
      </c>
      <c r="G46" s="24"/>
      <c r="H46" s="24" t="str">
        <f t="shared" si="3"/>
        <v/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s="8" customFormat="1" ht="75" customHeight="1" x14ac:dyDescent="0.2">
      <c r="A47" s="77" t="s">
        <v>14</v>
      </c>
      <c r="B47" s="77" t="s">
        <v>26</v>
      </c>
      <c r="C47" s="24" t="s">
        <v>93</v>
      </c>
      <c r="D47" s="25">
        <v>31</v>
      </c>
      <c r="E47" s="26">
        <f t="shared" si="0"/>
        <v>31</v>
      </c>
      <c r="F47" s="25" t="str">
        <f t="shared" si="1"/>
        <v>Boa</v>
      </c>
      <c r="G47" s="24" t="s">
        <v>48</v>
      </c>
      <c r="H47" s="24" t="str">
        <f t="shared" si="3"/>
        <v>-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s="8" customFormat="1" ht="75" customHeight="1" x14ac:dyDescent="0.2">
      <c r="A48" s="79"/>
      <c r="B48" s="79"/>
      <c r="C48" s="24" t="s">
        <v>94</v>
      </c>
      <c r="D48" s="25">
        <v>34</v>
      </c>
      <c r="E48" s="26">
        <f t="shared" si="0"/>
        <v>34</v>
      </c>
      <c r="F48" s="25" t="str">
        <f t="shared" si="1"/>
        <v>Boa</v>
      </c>
      <c r="G48" s="24" t="s">
        <v>48</v>
      </c>
      <c r="H48" s="24" t="str">
        <f t="shared" si="3"/>
        <v>-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s="8" customFormat="1" ht="75" customHeight="1" x14ac:dyDescent="0.2">
      <c r="A49" s="79"/>
      <c r="B49" s="79"/>
      <c r="C49" s="24" t="s">
        <v>95</v>
      </c>
      <c r="D49" s="25">
        <v>24</v>
      </c>
      <c r="E49" s="26">
        <f t="shared" si="0"/>
        <v>24</v>
      </c>
      <c r="F49" s="25" t="str">
        <f t="shared" si="1"/>
        <v>Boa</v>
      </c>
      <c r="G49" s="24" t="s">
        <v>48</v>
      </c>
      <c r="H49" s="24" t="str">
        <f t="shared" si="3"/>
        <v>-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s="8" customFormat="1" ht="75" customHeight="1" x14ac:dyDescent="0.2">
      <c r="A50" s="78"/>
      <c r="B50" s="78"/>
      <c r="C50" s="24" t="s">
        <v>96</v>
      </c>
      <c r="D50" s="25">
        <v>33</v>
      </c>
      <c r="E50" s="26">
        <f t="shared" si="0"/>
        <v>33</v>
      </c>
      <c r="F50" s="25" t="str">
        <f t="shared" si="1"/>
        <v>Boa</v>
      </c>
      <c r="G50" s="24" t="s">
        <v>47</v>
      </c>
      <c r="H50" s="24" t="str">
        <f t="shared" si="3"/>
        <v>-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80"/>
      <c r="B51" s="80"/>
      <c r="C51" s="80"/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x14ac:dyDescent="0.25">
      <c r="A52" s="7"/>
      <c r="B52" s="7"/>
      <c r="C52" s="7"/>
      <c r="D52" s="7"/>
      <c r="E52" s="7"/>
      <c r="F52" s="7"/>
      <c r="G52" s="7"/>
      <c r="H52" s="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ht="15" customHeight="1" x14ac:dyDescent="0.25">
      <c r="A53" s="81" t="s">
        <v>27</v>
      </c>
      <c r="B53" s="81"/>
      <c r="C53" s="81"/>
      <c r="D53" s="81"/>
      <c r="E53" s="81"/>
      <c r="F53" s="81"/>
      <c r="G53" s="81"/>
      <c r="H53" s="8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ht="15" customHeight="1" x14ac:dyDescent="0.25">
      <c r="A54" s="81" t="s">
        <v>28</v>
      </c>
      <c r="B54" s="81"/>
      <c r="C54" s="81"/>
      <c r="D54" s="81"/>
      <c r="E54" s="81"/>
      <c r="F54" s="81"/>
      <c r="G54" s="81"/>
      <c r="H54" s="81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ht="15" customHeight="1" x14ac:dyDescent="0.25">
      <c r="B55" s="45"/>
      <c r="C55" s="45"/>
      <c r="D55" s="45"/>
      <c r="E55" s="45"/>
      <c r="F55" s="45"/>
      <c r="G55" s="45"/>
      <c r="H55" s="4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ht="15" customHeight="1" x14ac:dyDescent="0.25">
      <c r="A56" s="23" t="s">
        <v>29</v>
      </c>
      <c r="B56" s="22" t="s">
        <v>2</v>
      </c>
      <c r="C56" s="75" t="s">
        <v>6</v>
      </c>
      <c r="D56" s="75"/>
      <c r="E56" s="75"/>
      <c r="F56" s="75"/>
      <c r="G56" s="75"/>
      <c r="H56" s="76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ht="29.25" customHeight="1" x14ac:dyDescent="0.25">
      <c r="A57" s="21" t="s">
        <v>30</v>
      </c>
      <c r="B57" s="20" t="s">
        <v>31</v>
      </c>
      <c r="C57" s="65" t="s">
        <v>32</v>
      </c>
      <c r="D57" s="66"/>
      <c r="E57" s="66"/>
      <c r="F57" s="66"/>
      <c r="G57" s="66"/>
      <c r="H57" s="6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ht="39.75" customHeight="1" x14ac:dyDescent="0.25">
      <c r="A58" s="19" t="s">
        <v>33</v>
      </c>
      <c r="B58" s="18" t="s">
        <v>34</v>
      </c>
      <c r="C58" s="68" t="s">
        <v>35</v>
      </c>
      <c r="D58" s="69"/>
      <c r="E58" s="69"/>
      <c r="F58" s="69"/>
      <c r="G58" s="69"/>
      <c r="H58" s="70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ht="42.75" customHeight="1" x14ac:dyDescent="0.25">
      <c r="A59" s="17" t="s">
        <v>36</v>
      </c>
      <c r="B59" s="16" t="s">
        <v>37</v>
      </c>
      <c r="C59" s="68" t="s">
        <v>97</v>
      </c>
      <c r="D59" s="69"/>
      <c r="E59" s="69"/>
      <c r="F59" s="69"/>
      <c r="G59" s="69"/>
      <c r="H59" s="70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ht="44.25" customHeight="1" x14ac:dyDescent="0.25">
      <c r="A60" s="15" t="s">
        <v>38</v>
      </c>
      <c r="B60" s="14" t="s">
        <v>39</v>
      </c>
      <c r="C60" s="68" t="s">
        <v>40</v>
      </c>
      <c r="D60" s="69"/>
      <c r="E60" s="69"/>
      <c r="F60" s="69"/>
      <c r="G60" s="69"/>
      <c r="H60" s="70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ht="44.25" customHeight="1" x14ac:dyDescent="0.25">
      <c r="A61" s="13" t="s">
        <v>41</v>
      </c>
      <c r="B61" s="13" t="s">
        <v>42</v>
      </c>
      <c r="C61" s="68" t="s">
        <v>43</v>
      </c>
      <c r="D61" s="69"/>
      <c r="E61" s="69"/>
      <c r="F61" s="69"/>
      <c r="G61" s="69"/>
      <c r="H61" s="70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ht="15" customHeight="1" x14ac:dyDescent="0.25">
      <c r="A62" s="71" t="s">
        <v>44</v>
      </c>
      <c r="B62" s="71"/>
      <c r="C62" s="71"/>
      <c r="D62" s="71"/>
      <c r="E62" s="71"/>
      <c r="F62" s="71"/>
      <c r="G62" s="71"/>
      <c r="H62" s="7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ht="15" customHeight="1" x14ac:dyDescent="0.25">
      <c r="A63" s="62" t="s">
        <v>98</v>
      </c>
      <c r="B63" s="62"/>
      <c r="C63" s="62"/>
      <c r="D63" s="62"/>
      <c r="E63" s="62"/>
      <c r="F63" s="62"/>
      <c r="G63" s="62"/>
      <c r="H63" s="62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ht="15" customHeight="1" x14ac:dyDescent="0.25">
      <c r="A64" s="62" t="s">
        <v>45</v>
      </c>
      <c r="B64" s="62"/>
      <c r="C64" s="62"/>
      <c r="D64" s="62"/>
      <c r="E64" s="62"/>
      <c r="F64" s="62"/>
      <c r="G64" s="62"/>
      <c r="H64" s="6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ht="16.5" customHeight="1" x14ac:dyDescent="0.25">
      <c r="A65" s="63" t="s">
        <v>46</v>
      </c>
      <c r="B65" s="63"/>
      <c r="C65" s="63"/>
      <c r="D65" s="63"/>
      <c r="E65" s="63"/>
      <c r="F65" s="63"/>
      <c r="G65" s="63"/>
      <c r="H65" s="6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 ht="12.75" customHeight="1" x14ac:dyDescent="0.25">
      <c r="A66" s="64"/>
      <c r="B66" s="64"/>
      <c r="C66" s="64"/>
      <c r="D66" s="64"/>
      <c r="E66" s="64"/>
      <c r="F66" s="64"/>
      <c r="G66" s="64"/>
      <c r="H66" s="6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 x14ac:dyDescent="0.25">
      <c r="A67" s="4"/>
      <c r="B67" s="4"/>
      <c r="C67" s="4"/>
      <c r="D67" s="4"/>
      <c r="E67" s="4"/>
      <c r="F67" s="4"/>
      <c r="G67" s="6"/>
      <c r="H67" s="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 x14ac:dyDescent="0.25">
      <c r="A68" s="4"/>
      <c r="B68" s="4"/>
      <c r="C68" s="4"/>
      <c r="D68" s="4"/>
      <c r="E68" s="4"/>
      <c r="F68" s="4"/>
      <c r="G68" s="6"/>
      <c r="H68" s="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 x14ac:dyDescent="0.25">
      <c r="A69" s="4"/>
      <c r="B69" s="4"/>
      <c r="C69" s="4"/>
      <c r="D69" s="4"/>
      <c r="E69" s="4"/>
      <c r="F69" s="4"/>
      <c r="G69" s="6"/>
      <c r="H69" s="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 x14ac:dyDescent="0.25">
      <c r="A70" s="4"/>
      <c r="B70" s="4"/>
      <c r="C70" s="4"/>
      <c r="D70" s="4"/>
      <c r="E70" s="4"/>
      <c r="F70" s="4"/>
      <c r="G70" s="6"/>
      <c r="H70" s="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x14ac:dyDescent="0.25">
      <c r="A71" s="4"/>
      <c r="B71" s="4"/>
      <c r="C71" s="4"/>
      <c r="D71" s="4"/>
      <c r="E71" s="4"/>
      <c r="F71" s="4"/>
      <c r="G71" s="6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x14ac:dyDescent="0.25">
      <c r="A72" s="4"/>
      <c r="B72" s="4"/>
      <c r="C72" s="4"/>
      <c r="D72" s="4"/>
      <c r="E72" s="4"/>
      <c r="F72" s="4"/>
      <c r="G72" s="6"/>
      <c r="H72" s="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x14ac:dyDescent="0.25">
      <c r="A73" s="4"/>
      <c r="B73" s="4"/>
      <c r="C73" s="4"/>
      <c r="D73" s="4"/>
      <c r="E73" s="4"/>
      <c r="F73" s="4"/>
      <c r="G73" s="6"/>
      <c r="H73" s="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x14ac:dyDescent="0.25">
      <c r="A74" s="4"/>
      <c r="B74" s="4"/>
      <c r="C74" s="4"/>
      <c r="D74" s="4"/>
      <c r="E74" s="4"/>
      <c r="F74" s="4"/>
      <c r="G74" s="6"/>
      <c r="H74" s="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x14ac:dyDescent="0.25">
      <c r="A75" s="4"/>
      <c r="B75" s="4"/>
      <c r="C75" s="4"/>
      <c r="D75" s="4"/>
      <c r="E75" s="4"/>
      <c r="F75" s="4"/>
      <c r="G75" s="6"/>
      <c r="H75" s="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x14ac:dyDescent="0.25">
      <c r="A76" s="4"/>
      <c r="B76" s="4"/>
      <c r="C76" s="4"/>
      <c r="D76" s="4"/>
      <c r="E76" s="4"/>
      <c r="F76" s="4"/>
      <c r="G76" s="6"/>
      <c r="H76" s="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x14ac:dyDescent="0.25">
      <c r="A77" s="4"/>
      <c r="B77" s="4"/>
      <c r="C77" s="4"/>
      <c r="D77" s="4"/>
      <c r="E77" s="4"/>
      <c r="F77" s="4"/>
      <c r="G77" s="6"/>
      <c r="H77" s="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x14ac:dyDescent="0.25">
      <c r="A78" s="4"/>
      <c r="B78" s="4"/>
      <c r="C78" s="4"/>
      <c r="D78" s="4"/>
      <c r="E78" s="4"/>
      <c r="F78" s="4"/>
      <c r="G78" s="6"/>
      <c r="H78" s="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x14ac:dyDescent="0.25">
      <c r="A79" s="4"/>
      <c r="B79" s="4"/>
      <c r="C79" s="4"/>
      <c r="D79" s="4"/>
      <c r="E79" s="4"/>
      <c r="F79" s="4"/>
      <c r="G79" s="6"/>
      <c r="H79" s="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x14ac:dyDescent="0.25">
      <c r="A80" s="4"/>
      <c r="B80" s="4"/>
      <c r="C80" s="4"/>
      <c r="D80" s="4"/>
      <c r="E80" s="4"/>
      <c r="F80" s="4"/>
      <c r="G80" s="6"/>
      <c r="H80" s="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x14ac:dyDescent="0.25">
      <c r="A81" s="4"/>
      <c r="B81" s="4"/>
      <c r="C81" s="4"/>
      <c r="D81" s="4"/>
      <c r="E81" s="4"/>
      <c r="F81" s="4"/>
      <c r="G81" s="6"/>
      <c r="H81" s="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x14ac:dyDescent="0.25">
      <c r="A82" s="4"/>
      <c r="B82" s="4"/>
      <c r="C82" s="4"/>
      <c r="D82" s="4"/>
      <c r="E82" s="4"/>
      <c r="F82" s="4"/>
      <c r="G82" s="6"/>
      <c r="H82" s="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 x14ac:dyDescent="0.25">
      <c r="A83" s="4"/>
      <c r="B83" s="4"/>
      <c r="C83" s="4"/>
      <c r="D83" s="4"/>
      <c r="E83" s="4"/>
      <c r="F83" s="4"/>
      <c r="G83" s="6"/>
      <c r="H83" s="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 x14ac:dyDescent="0.25">
      <c r="A84" s="4"/>
      <c r="B84" s="4"/>
      <c r="C84" s="4"/>
      <c r="D84" s="4"/>
      <c r="E84" s="4"/>
      <c r="F84" s="4"/>
      <c r="G84" s="6"/>
      <c r="H84" s="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 x14ac:dyDescent="0.25">
      <c r="A85" s="4"/>
      <c r="B85" s="4"/>
      <c r="C85" s="4"/>
      <c r="D85" s="4"/>
      <c r="E85" s="4"/>
      <c r="F85" s="4"/>
      <c r="G85" s="6"/>
      <c r="H85" s="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x14ac:dyDescent="0.25">
      <c r="A86" s="4"/>
      <c r="B86" s="4"/>
      <c r="C86" s="4"/>
      <c r="D86" s="4"/>
      <c r="E86" s="4"/>
      <c r="F86" s="4"/>
      <c r="G86" s="6"/>
      <c r="H86" s="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 x14ac:dyDescent="0.25">
      <c r="A87" s="4"/>
      <c r="B87" s="4"/>
      <c r="C87" s="4"/>
      <c r="D87" s="4"/>
      <c r="E87" s="4"/>
      <c r="F87" s="4"/>
      <c r="G87" s="6"/>
      <c r="H87" s="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 x14ac:dyDescent="0.25">
      <c r="A88" s="4"/>
      <c r="B88" s="4"/>
      <c r="C88" s="4"/>
      <c r="D88" s="4"/>
      <c r="E88" s="4"/>
      <c r="F88" s="4"/>
      <c r="G88" s="6"/>
      <c r="H88" s="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 x14ac:dyDescent="0.25">
      <c r="A89" s="4"/>
      <c r="B89" s="4"/>
      <c r="C89" s="4"/>
      <c r="D89" s="4"/>
      <c r="E89" s="4"/>
      <c r="F89" s="4"/>
      <c r="G89" s="6"/>
      <c r="H89" s="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x14ac:dyDescent="0.25">
      <c r="A90" s="4"/>
      <c r="B90" s="4"/>
      <c r="C90" s="4"/>
      <c r="D90" s="4"/>
      <c r="E90" s="4"/>
      <c r="F90" s="4"/>
      <c r="G90" s="6"/>
      <c r="H90" s="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 x14ac:dyDescent="0.25">
      <c r="A91" s="4"/>
      <c r="B91" s="4"/>
      <c r="C91" s="4"/>
      <c r="D91" s="4"/>
      <c r="E91" s="4"/>
      <c r="F91" s="4"/>
      <c r="G91" s="6"/>
      <c r="H91" s="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 x14ac:dyDescent="0.25">
      <c r="A92" s="4"/>
      <c r="B92" s="4"/>
      <c r="C92" s="4"/>
      <c r="D92" s="4"/>
      <c r="E92" s="4"/>
      <c r="F92" s="4"/>
      <c r="G92" s="6"/>
      <c r="H92" s="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 x14ac:dyDescent="0.25">
      <c r="A93" s="4"/>
      <c r="B93" s="4"/>
      <c r="C93" s="4"/>
      <c r="D93" s="4"/>
      <c r="E93" s="4"/>
      <c r="F93" s="4"/>
      <c r="G93" s="6"/>
      <c r="H93" s="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 x14ac:dyDescent="0.25">
      <c r="A94" s="4"/>
      <c r="B94" s="4"/>
      <c r="C94" s="4"/>
      <c r="D94" s="4"/>
      <c r="E94" s="4"/>
      <c r="F94" s="4"/>
      <c r="G94" s="6"/>
      <c r="H94" s="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 x14ac:dyDescent="0.25">
      <c r="A95" s="4"/>
      <c r="B95" s="4"/>
      <c r="C95" s="4"/>
      <c r="D95" s="4"/>
      <c r="E95" s="4"/>
      <c r="F95" s="4"/>
      <c r="G95" s="6"/>
      <c r="H95" s="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 x14ac:dyDescent="0.25">
      <c r="A96" s="4"/>
      <c r="B96" s="4"/>
      <c r="C96" s="4"/>
      <c r="D96" s="4"/>
      <c r="E96" s="4"/>
      <c r="F96" s="4"/>
      <c r="G96" s="6"/>
      <c r="H96" s="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x14ac:dyDescent="0.25">
      <c r="A97" s="4"/>
      <c r="B97" s="4"/>
      <c r="C97" s="4"/>
      <c r="D97" s="4"/>
      <c r="E97" s="4"/>
      <c r="F97" s="4"/>
      <c r="G97" s="6"/>
      <c r="H97" s="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 x14ac:dyDescent="0.25">
      <c r="A98" s="4"/>
      <c r="B98" s="4"/>
      <c r="C98" s="4"/>
      <c r="D98" s="4"/>
      <c r="E98" s="4"/>
      <c r="F98" s="4"/>
      <c r="G98" s="6"/>
      <c r="H98" s="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 x14ac:dyDescent="0.25">
      <c r="A99" s="4"/>
      <c r="B99" s="4"/>
      <c r="C99" s="4"/>
      <c r="D99" s="4"/>
      <c r="E99" s="4"/>
      <c r="F99" s="4"/>
      <c r="G99" s="6"/>
      <c r="H99" s="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 x14ac:dyDescent="0.25">
      <c r="A100" s="4"/>
      <c r="B100" s="4"/>
      <c r="C100" s="4"/>
      <c r="D100" s="4"/>
      <c r="E100" s="4"/>
      <c r="F100" s="4"/>
      <c r="G100" s="6"/>
      <c r="H100" s="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 x14ac:dyDescent="0.25">
      <c r="A101" s="4"/>
      <c r="B101" s="4"/>
      <c r="C101" s="4"/>
      <c r="D101" s="4"/>
      <c r="E101" s="4"/>
      <c r="F101" s="4"/>
      <c r="G101" s="6"/>
      <c r="H101" s="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 x14ac:dyDescent="0.25">
      <c r="A102" s="4"/>
      <c r="B102" s="4"/>
      <c r="C102" s="4"/>
      <c r="D102" s="4"/>
      <c r="E102" s="4"/>
      <c r="F102" s="4"/>
      <c r="G102" s="6"/>
      <c r="H102" s="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 x14ac:dyDescent="0.25">
      <c r="A103" s="4"/>
      <c r="B103" s="4"/>
      <c r="C103" s="4"/>
      <c r="D103" s="4"/>
      <c r="E103" s="4"/>
      <c r="F103" s="4"/>
      <c r="G103" s="6"/>
      <c r="H103" s="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 x14ac:dyDescent="0.25">
      <c r="A104" s="4"/>
      <c r="B104" s="4"/>
      <c r="C104" s="4"/>
      <c r="D104" s="4"/>
      <c r="E104" s="4"/>
      <c r="F104" s="4"/>
      <c r="G104" s="6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 x14ac:dyDescent="0.25">
      <c r="A105" s="4"/>
      <c r="B105" s="4"/>
      <c r="C105" s="4"/>
      <c r="D105" s="4"/>
      <c r="E105" s="4"/>
      <c r="F105" s="4"/>
      <c r="G105" s="6"/>
      <c r="H105" s="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 x14ac:dyDescent="0.25">
      <c r="A106" s="4"/>
      <c r="B106" s="4"/>
      <c r="C106" s="4"/>
      <c r="D106" s="4"/>
      <c r="E106" s="4"/>
      <c r="F106" s="4"/>
      <c r="G106" s="6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 x14ac:dyDescent="0.25">
      <c r="A107" s="4"/>
      <c r="B107" s="4"/>
      <c r="C107" s="4"/>
      <c r="D107" s="4"/>
      <c r="E107" s="4"/>
      <c r="F107" s="4"/>
      <c r="G107" s="6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 x14ac:dyDescent="0.25">
      <c r="A108" s="4"/>
      <c r="B108" s="4"/>
      <c r="C108" s="4"/>
      <c r="D108" s="4"/>
      <c r="E108" s="4"/>
      <c r="F108" s="4"/>
      <c r="G108" s="6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 x14ac:dyDescent="0.25">
      <c r="A109" s="4"/>
      <c r="B109" s="4"/>
      <c r="C109" s="4"/>
      <c r="D109" s="4"/>
      <c r="E109" s="4"/>
      <c r="F109" s="4"/>
      <c r="G109" s="6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 x14ac:dyDescent="0.25">
      <c r="A110" s="4"/>
      <c r="B110" s="4"/>
      <c r="C110" s="4"/>
      <c r="D110" s="4"/>
      <c r="E110" s="4"/>
      <c r="F110" s="4"/>
      <c r="G110" s="6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 x14ac:dyDescent="0.25">
      <c r="A111" s="4"/>
      <c r="B111" s="4"/>
      <c r="C111" s="4"/>
      <c r="D111" s="4"/>
      <c r="E111" s="4"/>
      <c r="F111" s="4"/>
      <c r="G111" s="6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 x14ac:dyDescent="0.25">
      <c r="A112" s="4"/>
      <c r="B112" s="4"/>
      <c r="C112" s="4"/>
      <c r="D112" s="4"/>
      <c r="E112" s="4"/>
      <c r="F112" s="4"/>
      <c r="G112" s="6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 x14ac:dyDescent="0.25">
      <c r="A113" s="4"/>
      <c r="B113" s="4"/>
      <c r="C113" s="4"/>
      <c r="D113" s="4"/>
      <c r="E113" s="4"/>
      <c r="F113" s="4"/>
      <c r="G113" s="6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 x14ac:dyDescent="0.25">
      <c r="A114" s="4"/>
      <c r="B114" s="4"/>
      <c r="C114" s="4"/>
      <c r="D114" s="4"/>
      <c r="E114" s="4"/>
      <c r="F114" s="4"/>
      <c r="G114" s="6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 x14ac:dyDescent="0.25">
      <c r="A115" s="4"/>
      <c r="B115" s="4"/>
      <c r="C115" s="4"/>
      <c r="D115" s="4"/>
      <c r="E115" s="4"/>
      <c r="F115" s="4"/>
      <c r="G115" s="6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 x14ac:dyDescent="0.25">
      <c r="A116" s="4"/>
      <c r="B116" s="4"/>
      <c r="C116" s="4"/>
      <c r="D116" s="4"/>
      <c r="E116" s="4"/>
      <c r="F116" s="4"/>
      <c r="G116" s="6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 x14ac:dyDescent="0.25">
      <c r="A117" s="4"/>
      <c r="B117" s="4"/>
      <c r="C117" s="4"/>
      <c r="D117" s="4"/>
      <c r="E117" s="4"/>
      <c r="F117" s="4"/>
      <c r="G117" s="6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 x14ac:dyDescent="0.25">
      <c r="A118" s="4"/>
      <c r="B118" s="4"/>
      <c r="C118" s="4"/>
      <c r="D118" s="4"/>
      <c r="E118" s="4"/>
      <c r="F118" s="4"/>
      <c r="G118" s="6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 x14ac:dyDescent="0.25">
      <c r="A119" s="4"/>
      <c r="B119" s="4"/>
      <c r="C119" s="4"/>
      <c r="D119" s="4"/>
      <c r="E119" s="4"/>
      <c r="F119" s="4"/>
      <c r="G119" s="6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 x14ac:dyDescent="0.25">
      <c r="A120" s="4"/>
      <c r="B120" s="4"/>
      <c r="C120" s="4"/>
      <c r="D120" s="4"/>
      <c r="E120" s="4"/>
      <c r="F120" s="4"/>
      <c r="G120" s="6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 x14ac:dyDescent="0.25">
      <c r="A121" s="4"/>
      <c r="B121" s="4"/>
      <c r="C121" s="4"/>
      <c r="D121" s="4"/>
      <c r="E121" s="4"/>
      <c r="F121" s="4"/>
      <c r="G121" s="6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 x14ac:dyDescent="0.25">
      <c r="A122" s="4"/>
      <c r="B122" s="4"/>
      <c r="C122" s="4"/>
      <c r="D122" s="4"/>
      <c r="E122" s="4"/>
      <c r="F122" s="4"/>
      <c r="G122" s="6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 x14ac:dyDescent="0.25">
      <c r="A123" s="4"/>
      <c r="B123" s="4"/>
      <c r="C123" s="4"/>
      <c r="D123" s="4"/>
      <c r="E123" s="4"/>
      <c r="F123" s="4"/>
      <c r="G123" s="6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 x14ac:dyDescent="0.25">
      <c r="A124" s="4"/>
      <c r="B124" s="4"/>
      <c r="C124" s="4"/>
      <c r="D124" s="4"/>
      <c r="E124" s="4"/>
      <c r="F124" s="4"/>
      <c r="G124" s="6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 x14ac:dyDescent="0.25">
      <c r="A125" s="4"/>
      <c r="B125" s="4"/>
      <c r="C125" s="4"/>
      <c r="D125" s="4"/>
      <c r="E125" s="4"/>
      <c r="F125" s="4"/>
      <c r="G125" s="6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 x14ac:dyDescent="0.25">
      <c r="A126" s="4"/>
      <c r="B126" s="4"/>
      <c r="C126" s="4"/>
      <c r="D126" s="4"/>
      <c r="E126" s="4"/>
      <c r="F126" s="4"/>
      <c r="G126" s="6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 x14ac:dyDescent="0.25">
      <c r="A127" s="4"/>
      <c r="B127" s="4"/>
      <c r="C127" s="4"/>
      <c r="D127" s="4"/>
      <c r="E127" s="4"/>
      <c r="F127" s="4"/>
      <c r="G127" s="6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 x14ac:dyDescent="0.25">
      <c r="A128" s="4"/>
      <c r="B128" s="4"/>
      <c r="C128" s="4"/>
      <c r="D128" s="4"/>
      <c r="E128" s="4"/>
      <c r="F128" s="4"/>
      <c r="G128" s="6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 x14ac:dyDescent="0.25">
      <c r="A129" s="4"/>
      <c r="B129" s="4"/>
      <c r="C129" s="4"/>
      <c r="D129" s="4"/>
      <c r="E129" s="4"/>
      <c r="F129" s="4"/>
      <c r="G129" s="6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 x14ac:dyDescent="0.25">
      <c r="A130" s="4"/>
      <c r="B130" s="4"/>
      <c r="C130" s="4"/>
      <c r="D130" s="4"/>
      <c r="E130" s="4"/>
      <c r="F130" s="4"/>
      <c r="G130" s="6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 x14ac:dyDescent="0.25">
      <c r="A131" s="4"/>
      <c r="B131" s="4"/>
      <c r="C131" s="4"/>
      <c r="D131" s="4"/>
      <c r="E131" s="4"/>
      <c r="F131" s="4"/>
      <c r="G131" s="6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 x14ac:dyDescent="0.25">
      <c r="A132" s="4"/>
      <c r="B132" s="4"/>
      <c r="C132" s="4"/>
      <c r="D132" s="4"/>
      <c r="E132" s="4"/>
      <c r="F132" s="4"/>
      <c r="G132" s="6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 x14ac:dyDescent="0.25">
      <c r="A133" s="4"/>
      <c r="B133" s="4"/>
      <c r="C133" s="4"/>
      <c r="D133" s="4"/>
      <c r="E133" s="4"/>
      <c r="F133" s="4"/>
      <c r="G133" s="6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 x14ac:dyDescent="0.25">
      <c r="A134" s="4"/>
      <c r="B134" s="4"/>
      <c r="C134" s="4"/>
      <c r="D134" s="4"/>
      <c r="E134" s="4"/>
      <c r="F134" s="4"/>
      <c r="G134" s="6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 x14ac:dyDescent="0.25">
      <c r="A135" s="4"/>
      <c r="B135" s="4"/>
      <c r="C135" s="4"/>
      <c r="D135" s="4"/>
      <c r="E135" s="4"/>
      <c r="F135" s="4"/>
      <c r="G135" s="6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 x14ac:dyDescent="0.25">
      <c r="A136" s="4"/>
      <c r="B136" s="4"/>
      <c r="C136" s="4"/>
      <c r="D136" s="4"/>
      <c r="E136" s="4"/>
      <c r="F136" s="4"/>
      <c r="G136" s="6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 x14ac:dyDescent="0.25">
      <c r="A137" s="4"/>
      <c r="B137" s="4"/>
      <c r="C137" s="4"/>
      <c r="D137" s="4"/>
      <c r="E137" s="4"/>
      <c r="F137" s="4"/>
      <c r="G137" s="6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 x14ac:dyDescent="0.25">
      <c r="A138" s="4"/>
      <c r="B138" s="4"/>
      <c r="C138" s="4"/>
      <c r="D138" s="4"/>
      <c r="E138" s="4"/>
      <c r="F138" s="4"/>
      <c r="G138" s="6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 x14ac:dyDescent="0.25">
      <c r="A139" s="4"/>
      <c r="B139" s="4"/>
      <c r="C139" s="4"/>
      <c r="D139" s="4"/>
      <c r="E139" s="4"/>
      <c r="F139" s="4"/>
      <c r="G139" s="6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 x14ac:dyDescent="0.25">
      <c r="A140" s="4"/>
      <c r="B140" s="4"/>
      <c r="C140" s="4"/>
      <c r="D140" s="4"/>
      <c r="E140" s="4"/>
      <c r="F140" s="4"/>
      <c r="G140" s="6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 x14ac:dyDescent="0.25">
      <c r="A141" s="4"/>
      <c r="B141" s="4"/>
      <c r="C141" s="4"/>
      <c r="D141" s="4"/>
      <c r="E141" s="4"/>
      <c r="F141" s="4"/>
      <c r="G141" s="6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 x14ac:dyDescent="0.25">
      <c r="A142" s="4"/>
      <c r="B142" s="4"/>
      <c r="C142" s="4"/>
      <c r="D142" s="4"/>
      <c r="E142" s="4"/>
      <c r="F142" s="4"/>
      <c r="G142" s="6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 x14ac:dyDescent="0.25">
      <c r="A143" s="4"/>
      <c r="B143" s="4"/>
      <c r="C143" s="4"/>
      <c r="D143" s="4"/>
      <c r="E143" s="4"/>
      <c r="F143" s="4"/>
      <c r="G143" s="6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 x14ac:dyDescent="0.25">
      <c r="A144" s="4"/>
      <c r="B144" s="4"/>
      <c r="C144" s="4"/>
      <c r="D144" s="4"/>
      <c r="E144" s="4"/>
      <c r="F144" s="4"/>
      <c r="G144" s="6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 x14ac:dyDescent="0.25">
      <c r="A145" s="4"/>
      <c r="B145" s="4"/>
      <c r="C145" s="4"/>
      <c r="D145" s="4"/>
      <c r="E145" s="4"/>
      <c r="F145" s="4"/>
      <c r="G145" s="6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 x14ac:dyDescent="0.25">
      <c r="A146" s="4"/>
      <c r="B146" s="4"/>
      <c r="C146" s="4"/>
      <c r="D146" s="4"/>
      <c r="E146" s="4"/>
      <c r="F146" s="4"/>
      <c r="G146" s="6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 x14ac:dyDescent="0.25">
      <c r="A147" s="4"/>
      <c r="B147" s="4"/>
      <c r="C147" s="4"/>
      <c r="D147" s="4"/>
      <c r="E147" s="4"/>
      <c r="F147" s="4"/>
      <c r="G147" s="6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 x14ac:dyDescent="0.25">
      <c r="A148" s="4"/>
      <c r="B148" s="4"/>
      <c r="C148" s="4"/>
      <c r="D148" s="4"/>
      <c r="E148" s="4"/>
      <c r="F148" s="4"/>
      <c r="G148" s="6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 x14ac:dyDescent="0.25">
      <c r="A149" s="4"/>
      <c r="B149" s="4"/>
      <c r="C149" s="4"/>
      <c r="D149" s="4"/>
      <c r="E149" s="4"/>
      <c r="F149" s="4"/>
      <c r="G149" s="6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 x14ac:dyDescent="0.25">
      <c r="A150" s="4"/>
      <c r="B150" s="4"/>
      <c r="C150" s="4"/>
      <c r="D150" s="4"/>
      <c r="E150" s="4"/>
      <c r="F150" s="4"/>
      <c r="G150" s="6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 x14ac:dyDescent="0.25">
      <c r="A151" s="4"/>
      <c r="B151" s="4"/>
      <c r="C151" s="4"/>
      <c r="D151" s="4"/>
      <c r="E151" s="4"/>
      <c r="F151" s="4"/>
      <c r="G151" s="6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 x14ac:dyDescent="0.25">
      <c r="A152" s="4"/>
      <c r="B152" s="4"/>
      <c r="C152" s="4"/>
      <c r="D152" s="4"/>
      <c r="E152" s="4"/>
      <c r="F152" s="4"/>
      <c r="G152" s="6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 x14ac:dyDescent="0.25">
      <c r="A153" s="4"/>
      <c r="B153" s="4"/>
      <c r="C153" s="4"/>
      <c r="D153" s="4"/>
      <c r="E153" s="4"/>
      <c r="F153" s="4"/>
      <c r="G153" s="6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 x14ac:dyDescent="0.25">
      <c r="A154" s="4"/>
      <c r="B154" s="4"/>
      <c r="C154" s="4"/>
      <c r="D154" s="4"/>
      <c r="E154" s="4"/>
      <c r="F154" s="4"/>
      <c r="G154" s="6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 x14ac:dyDescent="0.25">
      <c r="A155" s="4"/>
      <c r="B155" s="4"/>
      <c r="C155" s="4"/>
      <c r="D155" s="4"/>
      <c r="E155" s="4"/>
      <c r="F155" s="4"/>
      <c r="G155" s="6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 x14ac:dyDescent="0.25">
      <c r="A156" s="4"/>
      <c r="B156" s="4"/>
      <c r="C156" s="4"/>
      <c r="D156" s="4"/>
      <c r="E156" s="4"/>
      <c r="F156" s="4"/>
      <c r="G156" s="6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 x14ac:dyDescent="0.25">
      <c r="A157" s="4"/>
      <c r="B157" s="4"/>
      <c r="C157" s="4"/>
      <c r="D157" s="4"/>
      <c r="E157" s="4"/>
      <c r="F157" s="4"/>
      <c r="G157" s="6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 x14ac:dyDescent="0.25">
      <c r="A158" s="4"/>
      <c r="B158" s="4"/>
      <c r="C158" s="4"/>
      <c r="D158" s="4"/>
      <c r="E158" s="4"/>
      <c r="F158" s="4"/>
      <c r="G158" s="6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 x14ac:dyDescent="0.25">
      <c r="A159" s="4"/>
      <c r="B159" s="4"/>
      <c r="C159" s="4"/>
      <c r="D159" s="4"/>
      <c r="E159" s="4"/>
      <c r="F159" s="4"/>
      <c r="G159" s="6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</sheetData>
  <mergeCells count="39">
    <mergeCell ref="A63:H63"/>
    <mergeCell ref="A64:H64"/>
    <mergeCell ref="A65:H65"/>
    <mergeCell ref="A66:H66"/>
    <mergeCell ref="C57:H57"/>
    <mergeCell ref="C58:H58"/>
    <mergeCell ref="C59:H59"/>
    <mergeCell ref="C60:H60"/>
    <mergeCell ref="C61:H61"/>
    <mergeCell ref="A62:H62"/>
    <mergeCell ref="A36:A40"/>
    <mergeCell ref="B36:B40"/>
    <mergeCell ref="C56:H56"/>
    <mergeCell ref="A41:A42"/>
    <mergeCell ref="B41:B42"/>
    <mergeCell ref="A43:A46"/>
    <mergeCell ref="B43:B46"/>
    <mergeCell ref="A47:A50"/>
    <mergeCell ref="B47:B50"/>
    <mergeCell ref="A51:H51"/>
    <mergeCell ref="A53:H53"/>
    <mergeCell ref="A54:H54"/>
    <mergeCell ref="A34:A35"/>
    <mergeCell ref="A13:A15"/>
    <mergeCell ref="B13:B15"/>
    <mergeCell ref="A16:A21"/>
    <mergeCell ref="B16:B21"/>
    <mergeCell ref="A23:A24"/>
    <mergeCell ref="B23:B24"/>
    <mergeCell ref="A25:A29"/>
    <mergeCell ref="B25:B29"/>
    <mergeCell ref="A30:A33"/>
    <mergeCell ref="B30:B33"/>
    <mergeCell ref="A4:A6"/>
    <mergeCell ref="B4:B6"/>
    <mergeCell ref="A7:A9"/>
    <mergeCell ref="B7:B9"/>
    <mergeCell ref="A10:A12"/>
    <mergeCell ref="B10:B12"/>
  </mergeCells>
  <conditionalFormatting sqref="E4:E42">
    <cfRule type="containsText" dxfId="71" priority="6" operator="containsText" text="N/D">
      <formula>NOT(ISERROR(SEARCH("N/D",E4)))</formula>
    </cfRule>
  </conditionalFormatting>
  <conditionalFormatting sqref="E4:E42">
    <cfRule type="cellIs" dxfId="70" priority="5" operator="between">
      <formula>0</formula>
      <formula>40</formula>
    </cfRule>
  </conditionalFormatting>
  <conditionalFormatting sqref="E4:E50">
    <cfRule type="cellIs" dxfId="69" priority="1" operator="between">
      <formula>201</formula>
      <formula>10000</formula>
    </cfRule>
    <cfRule type="cellIs" dxfId="68" priority="2" operator="between">
      <formula>121</formula>
      <formula>200</formula>
    </cfRule>
    <cfRule type="cellIs" dxfId="67" priority="3" operator="between">
      <formula>81</formula>
      <formula>120</formula>
    </cfRule>
    <cfRule type="cellIs" dxfId="66" priority="4" operator="between">
      <formula>41</formula>
      <formula>80</formula>
    </cfRule>
  </conditionalFormatting>
  <conditionalFormatting sqref="E43:E50">
    <cfRule type="cellIs" dxfId="65" priority="7" operator="between">
      <formula>0</formula>
      <formula>40</formula>
    </cfRule>
    <cfRule type="containsText" dxfId="64" priority="8" operator="containsText" text="N/D">
      <formula>NOT(ISERROR(SEARCH("N/D",E43)))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AJ159"/>
  <sheetViews>
    <sheetView zoomScaleNormal="100" workbookViewId="0">
      <selection activeCell="G6" sqref="G6"/>
    </sheetView>
  </sheetViews>
  <sheetFormatPr defaultColWidth="9.140625" defaultRowHeight="12.75" x14ac:dyDescent="0.25"/>
  <cols>
    <col min="1" max="1" width="19.5703125" style="1" bestFit="1" customWidth="1"/>
    <col min="2" max="2" width="18.42578125" style="1" customWidth="1"/>
    <col min="3" max="3" width="15.42578125" style="1" bestFit="1" customWidth="1"/>
    <col min="4" max="4" width="13.42578125" style="1" customWidth="1"/>
    <col min="5" max="5" width="14.140625" style="1" customWidth="1"/>
    <col min="6" max="6" width="15.85546875" style="1" customWidth="1"/>
    <col min="7" max="7" width="49.85546875" style="3" customWidth="1"/>
    <col min="8" max="8" width="51.7109375" style="2" customWidth="1"/>
    <col min="9" max="16384" width="9.140625" style="1"/>
  </cols>
  <sheetData>
    <row r="1" spans="1:36" ht="77.25" customHeight="1" x14ac:dyDescent="0.25">
      <c r="A1" s="12"/>
      <c r="B1" s="12"/>
      <c r="D1" s="37" t="s">
        <v>102</v>
      </c>
      <c r="E1" s="11"/>
      <c r="F1" s="36">
        <v>46209.571238425924</v>
      </c>
      <c r="G1" s="35" t="s">
        <v>50</v>
      </c>
      <c r="I1" s="4"/>
      <c r="J1" s="10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9" customHeight="1" x14ac:dyDescent="0.25">
      <c r="A2" s="33"/>
      <c r="B2" s="33"/>
      <c r="C2" s="33"/>
      <c r="D2" s="34"/>
      <c r="E2" s="34"/>
      <c r="F2" s="33"/>
      <c r="G2" s="33"/>
      <c r="H2" s="3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38.25" customHeight="1" x14ac:dyDescent="0.25">
      <c r="A3" s="32" t="s">
        <v>101</v>
      </c>
      <c r="B3" s="31" t="s">
        <v>0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s="8" customFormat="1" ht="75" customHeight="1" x14ac:dyDescent="0.2">
      <c r="A4" s="72" t="s">
        <v>7</v>
      </c>
      <c r="B4" s="72" t="s">
        <v>8</v>
      </c>
      <c r="C4" s="24" t="s">
        <v>51</v>
      </c>
      <c r="D4" s="25">
        <v>92</v>
      </c>
      <c r="E4" s="26">
        <f t="shared" ref="E4:E50" si="0">IF(D4="","N/D",D4)</f>
        <v>92</v>
      </c>
      <c r="F4" s="25" t="str">
        <f t="shared" ref="F4:F50" si="1">IF(D4="","",IF(D4&lt;=40,$A$57,IF(D4&lt;=80,$A$58,IF(D4&lt;=120,$A$59, IF(D4&lt;=200,$A$60,$A$61)))))</f>
        <v>Ruim</v>
      </c>
      <c r="G4" s="24" t="s">
        <v>49</v>
      </c>
      <c r="H4" s="24" t="str">
        <f t="shared" ref="H4:H24" si="2">IF(D4="","",IF(D4&lt;=40,$C$57,IF(D4&lt;=80,$C$58,IF(D4&lt;=120,$C$59,IF(D4&lt;=200,$C$60,IF(D4&gt;200,$C$61,))))))</f>
        <v>Toda a população pode apresentar sintomas como tosse seca, cansaço, ardor nos olhos, nariz e garganta. Pessoas de grupos sensíveis (crianças, idosos e pessoas com doenças respiratórias e cardíacas) podem apresentar efeitos mais sérios na saúde.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6" s="8" customFormat="1" ht="75" customHeight="1" x14ac:dyDescent="0.2">
      <c r="A5" s="73"/>
      <c r="B5" s="73"/>
      <c r="C5" s="27" t="s">
        <v>52</v>
      </c>
      <c r="D5" s="25">
        <v>43</v>
      </c>
      <c r="E5" s="26">
        <f t="shared" si="0"/>
        <v>43</v>
      </c>
      <c r="F5" s="25" t="str">
        <f t="shared" si="1"/>
        <v>Moderada</v>
      </c>
      <c r="G5" s="24" t="s">
        <v>48</v>
      </c>
      <c r="H5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s="8" customFormat="1" ht="75" customHeight="1" x14ac:dyDescent="0.2">
      <c r="A6" s="74"/>
      <c r="B6" s="74"/>
      <c r="C6" s="24" t="s">
        <v>53</v>
      </c>
      <c r="D6" s="25">
        <v>41</v>
      </c>
      <c r="E6" s="26">
        <f t="shared" si="0"/>
        <v>41</v>
      </c>
      <c r="F6" s="25" t="str">
        <f t="shared" si="1"/>
        <v>Moderada</v>
      </c>
      <c r="G6" s="24" t="s">
        <v>48</v>
      </c>
      <c r="H6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75" customHeight="1" x14ac:dyDescent="0.25">
      <c r="A7" s="72" t="s">
        <v>7</v>
      </c>
      <c r="B7" s="77" t="s">
        <v>9</v>
      </c>
      <c r="C7" s="24" t="s">
        <v>54</v>
      </c>
      <c r="D7" s="25">
        <v>56</v>
      </c>
      <c r="E7" s="26">
        <f t="shared" si="0"/>
        <v>56</v>
      </c>
      <c r="F7" s="25" t="str">
        <f t="shared" si="1"/>
        <v>Moderada</v>
      </c>
      <c r="G7" s="24" t="s">
        <v>48</v>
      </c>
      <c r="H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8" customFormat="1" ht="78" customHeight="1" x14ac:dyDescent="0.2">
      <c r="A8" s="73"/>
      <c r="B8" s="79"/>
      <c r="C8" s="24" t="s">
        <v>55</v>
      </c>
      <c r="D8" s="25">
        <v>50</v>
      </c>
      <c r="E8" s="26">
        <f t="shared" si="0"/>
        <v>50</v>
      </c>
      <c r="F8" s="25" t="str">
        <f t="shared" si="1"/>
        <v>Moderada</v>
      </c>
      <c r="G8" s="24" t="s">
        <v>48</v>
      </c>
      <c r="H8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s="8" customFormat="1" ht="75" customHeight="1" x14ac:dyDescent="0.2">
      <c r="A9" s="74"/>
      <c r="B9" s="78"/>
      <c r="C9" s="24" t="s">
        <v>56</v>
      </c>
      <c r="D9" s="25">
        <v>60</v>
      </c>
      <c r="E9" s="26">
        <f t="shared" si="0"/>
        <v>60</v>
      </c>
      <c r="F9" s="25" t="str">
        <f t="shared" si="1"/>
        <v>Moderada</v>
      </c>
      <c r="G9" s="24" t="s">
        <v>48</v>
      </c>
      <c r="H9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36" s="8" customFormat="1" ht="75" customHeight="1" x14ac:dyDescent="0.2">
      <c r="A10" s="72" t="s">
        <v>7</v>
      </c>
      <c r="B10" s="72" t="s">
        <v>10</v>
      </c>
      <c r="C10" s="24" t="s">
        <v>57</v>
      </c>
      <c r="D10" s="25">
        <v>17</v>
      </c>
      <c r="E10" s="26">
        <f t="shared" si="0"/>
        <v>17</v>
      </c>
      <c r="F10" s="25" t="str">
        <f t="shared" si="1"/>
        <v>Boa</v>
      </c>
      <c r="G10" s="24" t="s">
        <v>49</v>
      </c>
      <c r="H10" s="24" t="str">
        <f t="shared" si="2"/>
        <v>-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36" s="8" customFormat="1" ht="75" customHeight="1" x14ac:dyDescent="0.2">
      <c r="A11" s="73"/>
      <c r="B11" s="73"/>
      <c r="C11" s="24" t="s">
        <v>58</v>
      </c>
      <c r="D11" s="25">
        <v>28</v>
      </c>
      <c r="E11" s="26">
        <f t="shared" si="0"/>
        <v>28</v>
      </c>
      <c r="F11" s="25" t="str">
        <f t="shared" si="1"/>
        <v>Boa</v>
      </c>
      <c r="G11" s="24" t="s">
        <v>47</v>
      </c>
      <c r="H11" s="24" t="str">
        <f t="shared" si="2"/>
        <v>-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36" s="8" customFormat="1" ht="75" customHeight="1" x14ac:dyDescent="0.2">
      <c r="A12" s="74"/>
      <c r="B12" s="74"/>
      <c r="C12" s="24" t="s">
        <v>59</v>
      </c>
      <c r="D12" s="25">
        <v>29</v>
      </c>
      <c r="E12" s="26">
        <f t="shared" si="0"/>
        <v>29</v>
      </c>
      <c r="F12" s="25" t="str">
        <f t="shared" si="1"/>
        <v>Boa</v>
      </c>
      <c r="G12" s="24" t="s">
        <v>48</v>
      </c>
      <c r="H12" s="24" t="str">
        <f t="shared" si="2"/>
        <v>-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36" s="8" customFormat="1" ht="75" customHeight="1" x14ac:dyDescent="0.2">
      <c r="A13" s="72" t="s">
        <v>11</v>
      </c>
      <c r="B13" s="72" t="s">
        <v>12</v>
      </c>
      <c r="C13" s="24" t="s">
        <v>60</v>
      </c>
      <c r="D13" s="25">
        <v>20</v>
      </c>
      <c r="E13" s="26">
        <f t="shared" si="0"/>
        <v>20</v>
      </c>
      <c r="F13" s="25" t="str">
        <f t="shared" si="1"/>
        <v>Boa</v>
      </c>
      <c r="G13" s="24" t="s">
        <v>49</v>
      </c>
      <c r="H13" s="24" t="str">
        <f t="shared" si="2"/>
        <v>-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36" s="8" customFormat="1" ht="75" customHeight="1" x14ac:dyDescent="0.2">
      <c r="A14" s="73"/>
      <c r="B14" s="73"/>
      <c r="C14" s="24" t="s">
        <v>61</v>
      </c>
      <c r="D14" s="25">
        <v>41</v>
      </c>
      <c r="E14" s="26">
        <f t="shared" si="0"/>
        <v>41</v>
      </c>
      <c r="F14" s="25" t="str">
        <f t="shared" si="1"/>
        <v>Moderada</v>
      </c>
      <c r="G14" s="24" t="s">
        <v>48</v>
      </c>
      <c r="H14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36" s="8" customFormat="1" ht="75" customHeight="1" x14ac:dyDescent="0.2">
      <c r="A15" s="74"/>
      <c r="B15" s="74"/>
      <c r="C15" s="24" t="s">
        <v>62</v>
      </c>
      <c r="D15" s="25">
        <v>28</v>
      </c>
      <c r="E15" s="26">
        <f t="shared" si="0"/>
        <v>28</v>
      </c>
      <c r="F15" s="25" t="str">
        <f t="shared" si="1"/>
        <v>Boa</v>
      </c>
      <c r="G15" s="24" t="s">
        <v>47</v>
      </c>
      <c r="H15" s="24" t="str">
        <f t="shared" si="2"/>
        <v>-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s="8" customFormat="1" ht="75" customHeight="1" x14ac:dyDescent="0.2">
      <c r="A16" s="72" t="s">
        <v>7</v>
      </c>
      <c r="B16" s="72" t="s">
        <v>13</v>
      </c>
      <c r="C16" s="24" t="s">
        <v>63</v>
      </c>
      <c r="D16" s="25">
        <v>6</v>
      </c>
      <c r="E16" s="26">
        <f t="shared" si="0"/>
        <v>6</v>
      </c>
      <c r="F16" s="25" t="str">
        <f t="shared" si="1"/>
        <v>Boa</v>
      </c>
      <c r="G16" s="24" t="s">
        <v>100</v>
      </c>
      <c r="H16" s="24" t="str">
        <f t="shared" si="2"/>
        <v>-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s="8" customFormat="1" ht="75" customHeight="1" x14ac:dyDescent="0.2">
      <c r="A17" s="73"/>
      <c r="B17" s="73"/>
      <c r="C17" s="24" t="s">
        <v>64</v>
      </c>
      <c r="D17" s="25"/>
      <c r="E17" s="26" t="str">
        <f t="shared" si="0"/>
        <v>N/D</v>
      </c>
      <c r="F17" s="25" t="str">
        <f t="shared" si="1"/>
        <v/>
      </c>
      <c r="G17" s="24"/>
      <c r="H17" s="24" t="str">
        <f t="shared" si="2"/>
        <v/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s="8" customFormat="1" ht="75" customHeight="1" x14ac:dyDescent="0.2">
      <c r="A18" s="73"/>
      <c r="B18" s="73"/>
      <c r="C18" s="24" t="s">
        <v>65</v>
      </c>
      <c r="D18" s="25">
        <v>21</v>
      </c>
      <c r="E18" s="26">
        <f t="shared" si="0"/>
        <v>21</v>
      </c>
      <c r="F18" s="25" t="str">
        <f t="shared" si="1"/>
        <v>Boa</v>
      </c>
      <c r="G18" s="24" t="s">
        <v>49</v>
      </c>
      <c r="H18" s="24" t="str">
        <f t="shared" si="2"/>
        <v>-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s="8" customFormat="1" ht="75" customHeight="1" x14ac:dyDescent="0.2">
      <c r="A19" s="73"/>
      <c r="B19" s="73"/>
      <c r="C19" s="24" t="s">
        <v>66</v>
      </c>
      <c r="D19" s="25"/>
      <c r="E19" s="26" t="str">
        <f t="shared" si="0"/>
        <v>N/D</v>
      </c>
      <c r="F19" s="25" t="str">
        <f t="shared" si="1"/>
        <v/>
      </c>
      <c r="G19" s="24"/>
      <c r="H19" s="24" t="str">
        <f t="shared" si="2"/>
        <v/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s="8" customFormat="1" ht="75" customHeight="1" x14ac:dyDescent="0.2">
      <c r="A20" s="73"/>
      <c r="B20" s="73"/>
      <c r="C20" s="24" t="s">
        <v>67</v>
      </c>
      <c r="D20" s="25"/>
      <c r="E20" s="26" t="str">
        <f t="shared" si="0"/>
        <v>N/D</v>
      </c>
      <c r="F20" s="25" t="str">
        <f t="shared" si="1"/>
        <v/>
      </c>
      <c r="G20" s="24"/>
      <c r="H20" s="24" t="str">
        <f t="shared" si="2"/>
        <v/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s="8" customFormat="1" ht="75" customHeight="1" x14ac:dyDescent="0.2">
      <c r="A21" s="74"/>
      <c r="B21" s="74"/>
      <c r="C21" s="24" t="s">
        <v>68</v>
      </c>
      <c r="D21" s="25"/>
      <c r="E21" s="26" t="str">
        <f t="shared" si="0"/>
        <v>N/D</v>
      </c>
      <c r="F21" s="25" t="str">
        <f t="shared" si="1"/>
        <v/>
      </c>
      <c r="G21" s="24"/>
      <c r="H21" s="24" t="str">
        <f t="shared" si="2"/>
        <v/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s="8" customFormat="1" ht="75" customHeight="1" x14ac:dyDescent="0.2">
      <c r="A22" s="29" t="s">
        <v>14</v>
      </c>
      <c r="B22" s="28" t="s">
        <v>15</v>
      </c>
      <c r="C22" s="24" t="s">
        <v>69</v>
      </c>
      <c r="D22" s="25">
        <v>29</v>
      </c>
      <c r="E22" s="26">
        <f t="shared" si="0"/>
        <v>29</v>
      </c>
      <c r="F22" s="25" t="str">
        <f t="shared" si="1"/>
        <v>Boa</v>
      </c>
      <c r="G22" s="24" t="s">
        <v>48</v>
      </c>
      <c r="H22" s="24" t="str">
        <f t="shared" si="2"/>
        <v>-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s="8" customFormat="1" ht="75" customHeight="1" x14ac:dyDescent="0.2">
      <c r="A23" s="72" t="s">
        <v>7</v>
      </c>
      <c r="B23" s="77" t="s">
        <v>16</v>
      </c>
      <c r="C23" s="24" t="s">
        <v>70</v>
      </c>
      <c r="D23" s="25">
        <v>48</v>
      </c>
      <c r="E23" s="26">
        <f t="shared" si="0"/>
        <v>48</v>
      </c>
      <c r="F23" s="25" t="str">
        <f t="shared" si="1"/>
        <v>Moderada</v>
      </c>
      <c r="G23" s="24" t="s">
        <v>48</v>
      </c>
      <c r="H23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s="8" customFormat="1" ht="75" customHeight="1" x14ac:dyDescent="0.2">
      <c r="A24" s="74"/>
      <c r="B24" s="78"/>
      <c r="C24" s="24" t="s">
        <v>71</v>
      </c>
      <c r="D24" s="25"/>
      <c r="E24" s="26" t="str">
        <f t="shared" si="0"/>
        <v>N/D</v>
      </c>
      <c r="F24" s="25" t="str">
        <f t="shared" si="1"/>
        <v/>
      </c>
      <c r="G24" s="24"/>
      <c r="H24" s="24" t="str">
        <f t="shared" si="2"/>
        <v/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s="8" customFormat="1" ht="75" customHeight="1" x14ac:dyDescent="0.2">
      <c r="A25" s="77" t="s">
        <v>14</v>
      </c>
      <c r="B25" s="77" t="s">
        <v>17</v>
      </c>
      <c r="C25" s="24" t="s">
        <v>99</v>
      </c>
      <c r="D25" s="25"/>
      <c r="E25" s="26" t="str">
        <f t="shared" si="0"/>
        <v>N/D</v>
      </c>
      <c r="F25" s="25" t="str">
        <f t="shared" si="1"/>
        <v/>
      </c>
      <c r="G25" s="24"/>
      <c r="H25" s="24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s="8" customFormat="1" ht="75" customHeight="1" x14ac:dyDescent="0.2">
      <c r="A26" s="79"/>
      <c r="B26" s="79"/>
      <c r="C26" s="24" t="s">
        <v>72</v>
      </c>
      <c r="D26" s="25">
        <v>21</v>
      </c>
      <c r="E26" s="26">
        <f t="shared" si="0"/>
        <v>21</v>
      </c>
      <c r="F26" s="25" t="str">
        <f t="shared" si="1"/>
        <v>Boa</v>
      </c>
      <c r="G26" s="24" t="s">
        <v>49</v>
      </c>
      <c r="H26" s="24" t="str">
        <f>IF(D26="","",IF(D26&lt;=40,$C$57,IF(D26&lt;=80,$C$58,IF(D26&lt;=120,$C$59,IF(D26&lt;=200,$C$60,IF(D26&gt;200,$C$61,))))))</f>
        <v>-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s="8" customFormat="1" ht="75" customHeight="1" x14ac:dyDescent="0.2">
      <c r="A27" s="79"/>
      <c r="B27" s="79"/>
      <c r="C27" s="24" t="s">
        <v>73</v>
      </c>
      <c r="D27" s="25">
        <v>20</v>
      </c>
      <c r="E27" s="26">
        <f t="shared" si="0"/>
        <v>20</v>
      </c>
      <c r="F27" s="25" t="str">
        <f t="shared" si="1"/>
        <v>Boa</v>
      </c>
      <c r="G27" s="24" t="s">
        <v>49</v>
      </c>
      <c r="H27" s="24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s="8" customFormat="1" ht="75" customHeight="1" x14ac:dyDescent="0.2">
      <c r="A28" s="79"/>
      <c r="B28" s="79"/>
      <c r="C28" s="24" t="s">
        <v>74</v>
      </c>
      <c r="D28" s="25">
        <v>24</v>
      </c>
      <c r="E28" s="26">
        <f t="shared" si="0"/>
        <v>24</v>
      </c>
      <c r="F28" s="25" t="str">
        <f t="shared" si="1"/>
        <v>Boa</v>
      </c>
      <c r="G28" s="24" t="s">
        <v>49</v>
      </c>
      <c r="H28" s="24" t="str">
        <f t="shared" ref="H28:H50" si="3">IF(D28="","",IF(D28&lt;=40,$C$57,IF(D28&lt;=80,$C$58,IF(D28&lt;=120,$C$59,IF(D28&lt;=200,$C$60,IF(D28&gt;200,$C$61,))))))</f>
        <v>-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s="8" customFormat="1" ht="75" customHeight="1" x14ac:dyDescent="0.2">
      <c r="A29" s="78"/>
      <c r="B29" s="78"/>
      <c r="C29" s="24" t="s">
        <v>75</v>
      </c>
      <c r="D29" s="25">
        <v>20</v>
      </c>
      <c r="E29" s="26">
        <f t="shared" si="0"/>
        <v>20</v>
      </c>
      <c r="F29" s="25" t="str">
        <f t="shared" si="1"/>
        <v>Boa</v>
      </c>
      <c r="G29" s="24" t="s">
        <v>49</v>
      </c>
      <c r="H29" s="24" t="str">
        <f t="shared" si="3"/>
        <v>-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s="8" customFormat="1" ht="75" customHeight="1" x14ac:dyDescent="0.2">
      <c r="A30" s="77" t="s">
        <v>14</v>
      </c>
      <c r="B30" s="77" t="s">
        <v>18</v>
      </c>
      <c r="C30" s="24" t="s">
        <v>76</v>
      </c>
      <c r="D30" s="25"/>
      <c r="E30" s="26" t="str">
        <f t="shared" si="0"/>
        <v>N/D</v>
      </c>
      <c r="F30" s="25" t="str">
        <f t="shared" si="1"/>
        <v/>
      </c>
      <c r="G30" s="24"/>
      <c r="H30" s="24" t="str">
        <f t="shared" si="3"/>
        <v/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s="8" customFormat="1" ht="75" customHeight="1" x14ac:dyDescent="0.2">
      <c r="A31" s="79"/>
      <c r="B31" s="79"/>
      <c r="C31" s="24" t="s">
        <v>77</v>
      </c>
      <c r="D31" s="25"/>
      <c r="E31" s="26" t="str">
        <f t="shared" si="0"/>
        <v>N/D</v>
      </c>
      <c r="F31" s="25" t="str">
        <f t="shared" si="1"/>
        <v/>
      </c>
      <c r="G31" s="24"/>
      <c r="H31" s="24" t="str">
        <f t="shared" si="3"/>
        <v/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s="8" customFormat="1" ht="75" customHeight="1" x14ac:dyDescent="0.2">
      <c r="A32" s="79"/>
      <c r="B32" s="79"/>
      <c r="C32" s="24" t="s">
        <v>78</v>
      </c>
      <c r="D32" s="25"/>
      <c r="E32" s="26" t="str">
        <f t="shared" si="0"/>
        <v>N/D</v>
      </c>
      <c r="F32" s="25" t="str">
        <f t="shared" si="1"/>
        <v/>
      </c>
      <c r="G32" s="24"/>
      <c r="H32" s="24" t="str">
        <f t="shared" si="3"/>
        <v/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s="8" customFormat="1" ht="75" customHeight="1" x14ac:dyDescent="0.2">
      <c r="A33" s="78"/>
      <c r="B33" s="78"/>
      <c r="C33" s="24" t="s">
        <v>79</v>
      </c>
      <c r="D33" s="25"/>
      <c r="E33" s="26" t="str">
        <f t="shared" si="0"/>
        <v>N/D</v>
      </c>
      <c r="F33" s="25" t="str">
        <f t="shared" si="1"/>
        <v/>
      </c>
      <c r="G33" s="24"/>
      <c r="H33" s="24" t="str">
        <f t="shared" si="3"/>
        <v/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s="8" customFormat="1" ht="75" customHeight="1" x14ac:dyDescent="0.2">
      <c r="A34" s="72" t="s">
        <v>7</v>
      </c>
      <c r="B34" s="44" t="s">
        <v>19</v>
      </c>
      <c r="C34" s="24" t="s">
        <v>80</v>
      </c>
      <c r="D34" s="25"/>
      <c r="E34" s="26" t="str">
        <f t="shared" si="0"/>
        <v>N/D</v>
      </c>
      <c r="F34" s="25" t="str">
        <f t="shared" si="1"/>
        <v/>
      </c>
      <c r="G34" s="24"/>
      <c r="H34" s="24" t="str">
        <f t="shared" si="3"/>
        <v/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s="8" customFormat="1" ht="75" customHeight="1" x14ac:dyDescent="0.2">
      <c r="A35" s="74"/>
      <c r="B35" s="28" t="s">
        <v>20</v>
      </c>
      <c r="C35" s="24" t="s">
        <v>81</v>
      </c>
      <c r="D35" s="25"/>
      <c r="E35" s="26" t="str">
        <f t="shared" si="0"/>
        <v>N/D</v>
      </c>
      <c r="F35" s="25" t="str">
        <f t="shared" si="1"/>
        <v/>
      </c>
      <c r="G35" s="24"/>
      <c r="H35" s="24" t="str">
        <f t="shared" si="3"/>
        <v/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s="8" customFormat="1" ht="75" customHeight="1" x14ac:dyDescent="0.2">
      <c r="A36" s="72" t="s">
        <v>21</v>
      </c>
      <c r="B36" s="72" t="s">
        <v>22</v>
      </c>
      <c r="C36" s="24" t="s">
        <v>82</v>
      </c>
      <c r="D36" s="25"/>
      <c r="E36" s="26" t="str">
        <f t="shared" si="0"/>
        <v>N/D</v>
      </c>
      <c r="F36" s="25" t="str">
        <f t="shared" si="1"/>
        <v/>
      </c>
      <c r="G36" s="24"/>
      <c r="H36" s="24" t="str">
        <f t="shared" si="3"/>
        <v/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s="8" customFormat="1" ht="75" customHeight="1" x14ac:dyDescent="0.2">
      <c r="A37" s="73"/>
      <c r="B37" s="73"/>
      <c r="C37" s="24" t="s">
        <v>83</v>
      </c>
      <c r="D37" s="25"/>
      <c r="E37" s="26" t="str">
        <f t="shared" si="0"/>
        <v>N/D</v>
      </c>
      <c r="F37" s="25" t="str">
        <f t="shared" si="1"/>
        <v/>
      </c>
      <c r="G37" s="24"/>
      <c r="H37" s="24" t="str">
        <f t="shared" si="3"/>
        <v/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s="8" customFormat="1" ht="75" customHeight="1" x14ac:dyDescent="0.2">
      <c r="A38" s="73"/>
      <c r="B38" s="73"/>
      <c r="C38" s="27" t="s">
        <v>84</v>
      </c>
      <c r="D38" s="25"/>
      <c r="E38" s="26" t="str">
        <f t="shared" si="0"/>
        <v>N/D</v>
      </c>
      <c r="F38" s="25" t="str">
        <f t="shared" si="1"/>
        <v/>
      </c>
      <c r="G38" s="24"/>
      <c r="H38" s="24" t="str">
        <f t="shared" si="3"/>
        <v/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s="8" customFormat="1" ht="75" customHeight="1" x14ac:dyDescent="0.2">
      <c r="A39" s="73"/>
      <c r="B39" s="73"/>
      <c r="C39" s="27" t="s">
        <v>85</v>
      </c>
      <c r="D39" s="25"/>
      <c r="E39" s="26" t="str">
        <f t="shared" si="0"/>
        <v>N/D</v>
      </c>
      <c r="F39" s="25" t="str">
        <f t="shared" si="1"/>
        <v/>
      </c>
      <c r="G39" s="24"/>
      <c r="H39" s="24" t="str">
        <f t="shared" si="3"/>
        <v/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s="8" customFormat="1" ht="75" customHeight="1" x14ac:dyDescent="0.2">
      <c r="A40" s="74"/>
      <c r="B40" s="74"/>
      <c r="C40" s="27" t="s">
        <v>86</v>
      </c>
      <c r="D40" s="25"/>
      <c r="E40" s="26" t="str">
        <f t="shared" si="0"/>
        <v>N/D</v>
      </c>
      <c r="F40" s="25" t="str">
        <f t="shared" si="1"/>
        <v/>
      </c>
      <c r="G40" s="24"/>
      <c r="H40" s="24" t="str">
        <f t="shared" si="3"/>
        <v/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s="8" customFormat="1" ht="75" customHeight="1" x14ac:dyDescent="0.2">
      <c r="A41" s="77" t="s">
        <v>23</v>
      </c>
      <c r="B41" s="72" t="s">
        <v>24</v>
      </c>
      <c r="C41" s="24" t="s">
        <v>87</v>
      </c>
      <c r="D41" s="25">
        <v>45</v>
      </c>
      <c r="E41" s="26">
        <f t="shared" si="0"/>
        <v>45</v>
      </c>
      <c r="F41" s="25" t="str">
        <f t="shared" si="1"/>
        <v>Moderada</v>
      </c>
      <c r="G41" s="24" t="s">
        <v>47</v>
      </c>
      <c r="H41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s="8" customFormat="1" ht="75" customHeight="1" x14ac:dyDescent="0.2">
      <c r="A42" s="78"/>
      <c r="B42" s="74"/>
      <c r="C42" s="24" t="s">
        <v>88</v>
      </c>
      <c r="D42" s="25"/>
      <c r="E42" s="26" t="str">
        <f t="shared" si="0"/>
        <v>N/D</v>
      </c>
      <c r="F42" s="25" t="str">
        <f t="shared" si="1"/>
        <v/>
      </c>
      <c r="G42" s="24"/>
      <c r="H42" s="24" t="str">
        <f t="shared" si="3"/>
        <v/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s="8" customFormat="1" ht="75" customHeight="1" x14ac:dyDescent="0.2">
      <c r="A43" s="72" t="s">
        <v>7</v>
      </c>
      <c r="B43" s="72" t="s">
        <v>25</v>
      </c>
      <c r="C43" s="25" t="s">
        <v>89</v>
      </c>
      <c r="D43" s="25">
        <v>36</v>
      </c>
      <c r="E43" s="26">
        <f t="shared" si="0"/>
        <v>36</v>
      </c>
      <c r="F43" s="25" t="str">
        <f t="shared" si="1"/>
        <v>Boa</v>
      </c>
      <c r="G43" s="24" t="s">
        <v>48</v>
      </c>
      <c r="H43" s="24" t="str">
        <f t="shared" si="3"/>
        <v>-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s="8" customFormat="1" ht="75" customHeight="1" x14ac:dyDescent="0.2">
      <c r="A44" s="73"/>
      <c r="B44" s="73"/>
      <c r="C44" s="24" t="s">
        <v>90</v>
      </c>
      <c r="D44" s="25">
        <v>68</v>
      </c>
      <c r="E44" s="26">
        <f t="shared" si="0"/>
        <v>68</v>
      </c>
      <c r="F44" s="25" t="str">
        <f t="shared" si="1"/>
        <v>Moderada</v>
      </c>
      <c r="G44" s="24" t="s">
        <v>47</v>
      </c>
      <c r="H44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s="8" customFormat="1" ht="75" customHeight="1" x14ac:dyDescent="0.2">
      <c r="A45" s="73"/>
      <c r="B45" s="73"/>
      <c r="C45" s="24" t="s">
        <v>91</v>
      </c>
      <c r="D45" s="25"/>
      <c r="E45" s="26" t="str">
        <f t="shared" si="0"/>
        <v>N/D</v>
      </c>
      <c r="F45" s="25" t="str">
        <f t="shared" si="1"/>
        <v/>
      </c>
      <c r="G45" s="24"/>
      <c r="H45" s="24" t="str">
        <f t="shared" si="3"/>
        <v/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s="8" customFormat="1" ht="75" customHeight="1" x14ac:dyDescent="0.2">
      <c r="A46" s="74"/>
      <c r="B46" s="73"/>
      <c r="C46" s="24" t="s">
        <v>92</v>
      </c>
      <c r="D46" s="25"/>
      <c r="E46" s="26" t="str">
        <f t="shared" si="0"/>
        <v>N/D</v>
      </c>
      <c r="F46" s="25" t="str">
        <f t="shared" si="1"/>
        <v/>
      </c>
      <c r="G46" s="24"/>
      <c r="H46" s="24" t="str">
        <f t="shared" si="3"/>
        <v/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s="8" customFormat="1" ht="75" customHeight="1" x14ac:dyDescent="0.2">
      <c r="A47" s="77" t="s">
        <v>14</v>
      </c>
      <c r="B47" s="77" t="s">
        <v>26</v>
      </c>
      <c r="C47" s="24" t="s">
        <v>93</v>
      </c>
      <c r="D47" s="25">
        <v>30</v>
      </c>
      <c r="E47" s="26">
        <f t="shared" si="0"/>
        <v>30</v>
      </c>
      <c r="F47" s="25" t="str">
        <f t="shared" si="1"/>
        <v>Boa</v>
      </c>
      <c r="G47" s="24" t="s">
        <v>48</v>
      </c>
      <c r="H47" s="24" t="str">
        <f t="shared" si="3"/>
        <v>-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s="8" customFormat="1" ht="75" customHeight="1" x14ac:dyDescent="0.2">
      <c r="A48" s="79"/>
      <c r="B48" s="79"/>
      <c r="C48" s="24" t="s">
        <v>94</v>
      </c>
      <c r="D48" s="25">
        <v>35</v>
      </c>
      <c r="E48" s="26">
        <f t="shared" si="0"/>
        <v>35</v>
      </c>
      <c r="F48" s="25" t="str">
        <f t="shared" si="1"/>
        <v>Boa</v>
      </c>
      <c r="G48" s="24" t="s">
        <v>48</v>
      </c>
      <c r="H48" s="24" t="str">
        <f t="shared" si="3"/>
        <v>-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s="8" customFormat="1" ht="75" customHeight="1" x14ac:dyDescent="0.2">
      <c r="A49" s="79"/>
      <c r="B49" s="79"/>
      <c r="C49" s="24" t="s">
        <v>95</v>
      </c>
      <c r="D49" s="25">
        <v>32</v>
      </c>
      <c r="E49" s="26">
        <f t="shared" si="0"/>
        <v>32</v>
      </c>
      <c r="F49" s="25" t="str">
        <f t="shared" si="1"/>
        <v>Boa</v>
      </c>
      <c r="G49" s="24" t="s">
        <v>47</v>
      </c>
      <c r="H49" s="24" t="str">
        <f t="shared" si="3"/>
        <v>-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s="8" customFormat="1" ht="75" customHeight="1" x14ac:dyDescent="0.2">
      <c r="A50" s="78"/>
      <c r="B50" s="78"/>
      <c r="C50" s="24" t="s">
        <v>96</v>
      </c>
      <c r="D50" s="25">
        <v>32</v>
      </c>
      <c r="E50" s="26">
        <f t="shared" si="0"/>
        <v>32</v>
      </c>
      <c r="F50" s="25" t="str">
        <f t="shared" si="1"/>
        <v>Boa</v>
      </c>
      <c r="G50" s="24" t="s">
        <v>47</v>
      </c>
      <c r="H50" s="24" t="str">
        <f t="shared" si="3"/>
        <v>-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80"/>
      <c r="B51" s="80"/>
      <c r="C51" s="80"/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x14ac:dyDescent="0.25">
      <c r="A52" s="7"/>
      <c r="B52" s="7"/>
      <c r="C52" s="7"/>
      <c r="D52" s="7"/>
      <c r="E52" s="7"/>
      <c r="F52" s="7"/>
      <c r="G52" s="7"/>
      <c r="H52" s="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ht="15" customHeight="1" x14ac:dyDescent="0.25">
      <c r="A53" s="81" t="s">
        <v>27</v>
      </c>
      <c r="B53" s="81"/>
      <c r="C53" s="81"/>
      <c r="D53" s="81"/>
      <c r="E53" s="81"/>
      <c r="F53" s="81"/>
      <c r="G53" s="81"/>
      <c r="H53" s="8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ht="15" customHeight="1" x14ac:dyDescent="0.25">
      <c r="A54" s="81" t="s">
        <v>28</v>
      </c>
      <c r="B54" s="81"/>
      <c r="C54" s="81"/>
      <c r="D54" s="81"/>
      <c r="E54" s="81"/>
      <c r="F54" s="81"/>
      <c r="G54" s="81"/>
      <c r="H54" s="81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ht="15" customHeight="1" x14ac:dyDescent="0.25">
      <c r="B55" s="45"/>
      <c r="C55" s="45"/>
      <c r="D55" s="45"/>
      <c r="E55" s="45"/>
      <c r="F55" s="45"/>
      <c r="G55" s="45"/>
      <c r="H55" s="4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ht="15" customHeight="1" x14ac:dyDescent="0.25">
      <c r="A56" s="23" t="s">
        <v>29</v>
      </c>
      <c r="B56" s="22" t="s">
        <v>2</v>
      </c>
      <c r="C56" s="75" t="s">
        <v>6</v>
      </c>
      <c r="D56" s="75"/>
      <c r="E56" s="75"/>
      <c r="F56" s="75"/>
      <c r="G56" s="75"/>
      <c r="H56" s="76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ht="29.25" customHeight="1" x14ac:dyDescent="0.25">
      <c r="A57" s="21" t="s">
        <v>30</v>
      </c>
      <c r="B57" s="20" t="s">
        <v>31</v>
      </c>
      <c r="C57" s="65" t="s">
        <v>32</v>
      </c>
      <c r="D57" s="66"/>
      <c r="E57" s="66"/>
      <c r="F57" s="66"/>
      <c r="G57" s="66"/>
      <c r="H57" s="6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ht="39.75" customHeight="1" x14ac:dyDescent="0.25">
      <c r="A58" s="19" t="s">
        <v>33</v>
      </c>
      <c r="B58" s="18" t="s">
        <v>34</v>
      </c>
      <c r="C58" s="68" t="s">
        <v>35</v>
      </c>
      <c r="D58" s="69"/>
      <c r="E58" s="69"/>
      <c r="F58" s="69"/>
      <c r="G58" s="69"/>
      <c r="H58" s="70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ht="42.75" customHeight="1" x14ac:dyDescent="0.25">
      <c r="A59" s="17" t="s">
        <v>36</v>
      </c>
      <c r="B59" s="16" t="s">
        <v>37</v>
      </c>
      <c r="C59" s="68" t="s">
        <v>97</v>
      </c>
      <c r="D59" s="69"/>
      <c r="E59" s="69"/>
      <c r="F59" s="69"/>
      <c r="G59" s="69"/>
      <c r="H59" s="70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ht="44.25" customHeight="1" x14ac:dyDescent="0.25">
      <c r="A60" s="15" t="s">
        <v>38</v>
      </c>
      <c r="B60" s="14" t="s">
        <v>39</v>
      </c>
      <c r="C60" s="68" t="s">
        <v>40</v>
      </c>
      <c r="D60" s="69"/>
      <c r="E60" s="69"/>
      <c r="F60" s="69"/>
      <c r="G60" s="69"/>
      <c r="H60" s="70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ht="44.25" customHeight="1" x14ac:dyDescent="0.25">
      <c r="A61" s="13" t="s">
        <v>41</v>
      </c>
      <c r="B61" s="13" t="s">
        <v>42</v>
      </c>
      <c r="C61" s="68" t="s">
        <v>43</v>
      </c>
      <c r="D61" s="69"/>
      <c r="E61" s="69"/>
      <c r="F61" s="69"/>
      <c r="G61" s="69"/>
      <c r="H61" s="70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ht="15" customHeight="1" x14ac:dyDescent="0.25">
      <c r="A62" s="71" t="s">
        <v>44</v>
      </c>
      <c r="B62" s="71"/>
      <c r="C62" s="71"/>
      <c r="D62" s="71"/>
      <c r="E62" s="71"/>
      <c r="F62" s="71"/>
      <c r="G62" s="71"/>
      <c r="H62" s="7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ht="15" customHeight="1" x14ac:dyDescent="0.25">
      <c r="A63" s="62" t="s">
        <v>98</v>
      </c>
      <c r="B63" s="62"/>
      <c r="C63" s="62"/>
      <c r="D63" s="62"/>
      <c r="E63" s="62"/>
      <c r="F63" s="62"/>
      <c r="G63" s="62"/>
      <c r="H63" s="62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ht="15" customHeight="1" x14ac:dyDescent="0.25">
      <c r="A64" s="62" t="s">
        <v>45</v>
      </c>
      <c r="B64" s="62"/>
      <c r="C64" s="62"/>
      <c r="D64" s="62"/>
      <c r="E64" s="62"/>
      <c r="F64" s="62"/>
      <c r="G64" s="62"/>
      <c r="H64" s="6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ht="16.5" customHeight="1" x14ac:dyDescent="0.25">
      <c r="A65" s="63" t="s">
        <v>46</v>
      </c>
      <c r="B65" s="63"/>
      <c r="C65" s="63"/>
      <c r="D65" s="63"/>
      <c r="E65" s="63"/>
      <c r="F65" s="63"/>
      <c r="G65" s="63"/>
      <c r="H65" s="6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 ht="12.75" customHeight="1" x14ac:dyDescent="0.25">
      <c r="A66" s="64"/>
      <c r="B66" s="64"/>
      <c r="C66" s="64"/>
      <c r="D66" s="64"/>
      <c r="E66" s="64"/>
      <c r="F66" s="64"/>
      <c r="G66" s="64"/>
      <c r="H66" s="6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 x14ac:dyDescent="0.25">
      <c r="A67" s="4"/>
      <c r="B67" s="4"/>
      <c r="C67" s="4"/>
      <c r="D67" s="4"/>
      <c r="E67" s="4"/>
      <c r="F67" s="4"/>
      <c r="G67" s="6"/>
      <c r="H67" s="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 x14ac:dyDescent="0.25">
      <c r="A68" s="4"/>
      <c r="B68" s="4"/>
      <c r="C68" s="4"/>
      <c r="D68" s="4"/>
      <c r="E68" s="4"/>
      <c r="F68" s="4"/>
      <c r="G68" s="6"/>
      <c r="H68" s="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 x14ac:dyDescent="0.25">
      <c r="A69" s="4"/>
      <c r="B69" s="4"/>
      <c r="C69" s="4"/>
      <c r="D69" s="4"/>
      <c r="E69" s="4"/>
      <c r="F69" s="4"/>
      <c r="G69" s="6"/>
      <c r="H69" s="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 x14ac:dyDescent="0.25">
      <c r="A70" s="4"/>
      <c r="B70" s="4"/>
      <c r="C70" s="4"/>
      <c r="D70" s="4"/>
      <c r="E70" s="4"/>
      <c r="F70" s="4"/>
      <c r="G70" s="6"/>
      <c r="H70" s="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x14ac:dyDescent="0.25">
      <c r="A71" s="4"/>
      <c r="B71" s="4"/>
      <c r="C71" s="4"/>
      <c r="D71" s="4"/>
      <c r="E71" s="4"/>
      <c r="F71" s="4"/>
      <c r="G71" s="6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x14ac:dyDescent="0.25">
      <c r="A72" s="4"/>
      <c r="B72" s="4"/>
      <c r="C72" s="4"/>
      <c r="D72" s="4"/>
      <c r="E72" s="4"/>
      <c r="F72" s="4"/>
      <c r="G72" s="6"/>
      <c r="H72" s="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x14ac:dyDescent="0.25">
      <c r="A73" s="4"/>
      <c r="B73" s="4"/>
      <c r="C73" s="4"/>
      <c r="D73" s="4"/>
      <c r="E73" s="4"/>
      <c r="F73" s="4"/>
      <c r="G73" s="6"/>
      <c r="H73" s="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x14ac:dyDescent="0.25">
      <c r="A74" s="4"/>
      <c r="B74" s="4"/>
      <c r="C74" s="4"/>
      <c r="D74" s="4"/>
      <c r="E74" s="4"/>
      <c r="F74" s="4"/>
      <c r="G74" s="6"/>
      <c r="H74" s="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x14ac:dyDescent="0.25">
      <c r="A75" s="4"/>
      <c r="B75" s="4"/>
      <c r="C75" s="4"/>
      <c r="D75" s="4"/>
      <c r="E75" s="4"/>
      <c r="F75" s="4"/>
      <c r="G75" s="6"/>
      <c r="H75" s="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x14ac:dyDescent="0.25">
      <c r="A76" s="4"/>
      <c r="B76" s="4"/>
      <c r="C76" s="4"/>
      <c r="D76" s="4"/>
      <c r="E76" s="4"/>
      <c r="F76" s="4"/>
      <c r="G76" s="6"/>
      <c r="H76" s="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x14ac:dyDescent="0.25">
      <c r="A77" s="4"/>
      <c r="B77" s="4"/>
      <c r="C77" s="4"/>
      <c r="D77" s="4"/>
      <c r="E77" s="4"/>
      <c r="F77" s="4"/>
      <c r="G77" s="6"/>
      <c r="H77" s="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x14ac:dyDescent="0.25">
      <c r="A78" s="4"/>
      <c r="B78" s="4"/>
      <c r="C78" s="4"/>
      <c r="D78" s="4"/>
      <c r="E78" s="4"/>
      <c r="F78" s="4"/>
      <c r="G78" s="6"/>
      <c r="H78" s="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x14ac:dyDescent="0.25">
      <c r="A79" s="4"/>
      <c r="B79" s="4"/>
      <c r="C79" s="4"/>
      <c r="D79" s="4"/>
      <c r="E79" s="4"/>
      <c r="F79" s="4"/>
      <c r="G79" s="6"/>
      <c r="H79" s="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x14ac:dyDescent="0.25">
      <c r="A80" s="4"/>
      <c r="B80" s="4"/>
      <c r="C80" s="4"/>
      <c r="D80" s="4"/>
      <c r="E80" s="4"/>
      <c r="F80" s="4"/>
      <c r="G80" s="6"/>
      <c r="H80" s="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x14ac:dyDescent="0.25">
      <c r="A81" s="4"/>
      <c r="B81" s="4"/>
      <c r="C81" s="4"/>
      <c r="D81" s="4"/>
      <c r="E81" s="4"/>
      <c r="F81" s="4"/>
      <c r="G81" s="6"/>
      <c r="H81" s="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x14ac:dyDescent="0.25">
      <c r="A82" s="4"/>
      <c r="B82" s="4"/>
      <c r="C82" s="4"/>
      <c r="D82" s="4"/>
      <c r="E82" s="4"/>
      <c r="F82" s="4"/>
      <c r="G82" s="6"/>
      <c r="H82" s="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 x14ac:dyDescent="0.25">
      <c r="A83" s="4"/>
      <c r="B83" s="4"/>
      <c r="C83" s="4"/>
      <c r="D83" s="4"/>
      <c r="E83" s="4"/>
      <c r="F83" s="4"/>
      <c r="G83" s="6"/>
      <c r="H83" s="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 x14ac:dyDescent="0.25">
      <c r="A84" s="4"/>
      <c r="B84" s="4"/>
      <c r="C84" s="4"/>
      <c r="D84" s="4"/>
      <c r="E84" s="4"/>
      <c r="F84" s="4"/>
      <c r="G84" s="6"/>
      <c r="H84" s="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 x14ac:dyDescent="0.25">
      <c r="A85" s="4"/>
      <c r="B85" s="4"/>
      <c r="C85" s="4"/>
      <c r="D85" s="4"/>
      <c r="E85" s="4"/>
      <c r="F85" s="4"/>
      <c r="G85" s="6"/>
      <c r="H85" s="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x14ac:dyDescent="0.25">
      <c r="A86" s="4"/>
      <c r="B86" s="4"/>
      <c r="C86" s="4"/>
      <c r="D86" s="4"/>
      <c r="E86" s="4"/>
      <c r="F86" s="4"/>
      <c r="G86" s="6"/>
      <c r="H86" s="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 x14ac:dyDescent="0.25">
      <c r="A87" s="4"/>
      <c r="B87" s="4"/>
      <c r="C87" s="4"/>
      <c r="D87" s="4"/>
      <c r="E87" s="4"/>
      <c r="F87" s="4"/>
      <c r="G87" s="6"/>
      <c r="H87" s="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 x14ac:dyDescent="0.25">
      <c r="A88" s="4"/>
      <c r="B88" s="4"/>
      <c r="C88" s="4"/>
      <c r="D88" s="4"/>
      <c r="E88" s="4"/>
      <c r="F88" s="4"/>
      <c r="G88" s="6"/>
      <c r="H88" s="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 x14ac:dyDescent="0.25">
      <c r="A89" s="4"/>
      <c r="B89" s="4"/>
      <c r="C89" s="4"/>
      <c r="D89" s="4"/>
      <c r="E89" s="4"/>
      <c r="F89" s="4"/>
      <c r="G89" s="6"/>
      <c r="H89" s="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x14ac:dyDescent="0.25">
      <c r="A90" s="4"/>
      <c r="B90" s="4"/>
      <c r="C90" s="4"/>
      <c r="D90" s="4"/>
      <c r="E90" s="4"/>
      <c r="F90" s="4"/>
      <c r="G90" s="6"/>
      <c r="H90" s="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 x14ac:dyDescent="0.25">
      <c r="A91" s="4"/>
      <c r="B91" s="4"/>
      <c r="C91" s="4"/>
      <c r="D91" s="4"/>
      <c r="E91" s="4"/>
      <c r="F91" s="4"/>
      <c r="G91" s="6"/>
      <c r="H91" s="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 x14ac:dyDescent="0.25">
      <c r="A92" s="4"/>
      <c r="B92" s="4"/>
      <c r="C92" s="4"/>
      <c r="D92" s="4"/>
      <c r="E92" s="4"/>
      <c r="F92" s="4"/>
      <c r="G92" s="6"/>
      <c r="H92" s="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 x14ac:dyDescent="0.25">
      <c r="A93" s="4"/>
      <c r="B93" s="4"/>
      <c r="C93" s="4"/>
      <c r="D93" s="4"/>
      <c r="E93" s="4"/>
      <c r="F93" s="4"/>
      <c r="G93" s="6"/>
      <c r="H93" s="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 x14ac:dyDescent="0.25">
      <c r="A94" s="4"/>
      <c r="B94" s="4"/>
      <c r="C94" s="4"/>
      <c r="D94" s="4"/>
      <c r="E94" s="4"/>
      <c r="F94" s="4"/>
      <c r="G94" s="6"/>
      <c r="H94" s="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 x14ac:dyDescent="0.25">
      <c r="A95" s="4"/>
      <c r="B95" s="4"/>
      <c r="C95" s="4"/>
      <c r="D95" s="4"/>
      <c r="E95" s="4"/>
      <c r="F95" s="4"/>
      <c r="G95" s="6"/>
      <c r="H95" s="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 x14ac:dyDescent="0.25">
      <c r="A96" s="4"/>
      <c r="B96" s="4"/>
      <c r="C96" s="4"/>
      <c r="D96" s="4"/>
      <c r="E96" s="4"/>
      <c r="F96" s="4"/>
      <c r="G96" s="6"/>
      <c r="H96" s="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x14ac:dyDescent="0.25">
      <c r="A97" s="4"/>
      <c r="B97" s="4"/>
      <c r="C97" s="4"/>
      <c r="D97" s="4"/>
      <c r="E97" s="4"/>
      <c r="F97" s="4"/>
      <c r="G97" s="6"/>
      <c r="H97" s="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 x14ac:dyDescent="0.25">
      <c r="A98" s="4"/>
      <c r="B98" s="4"/>
      <c r="C98" s="4"/>
      <c r="D98" s="4"/>
      <c r="E98" s="4"/>
      <c r="F98" s="4"/>
      <c r="G98" s="6"/>
      <c r="H98" s="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 x14ac:dyDescent="0.25">
      <c r="A99" s="4"/>
      <c r="B99" s="4"/>
      <c r="C99" s="4"/>
      <c r="D99" s="4"/>
      <c r="E99" s="4"/>
      <c r="F99" s="4"/>
      <c r="G99" s="6"/>
      <c r="H99" s="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 x14ac:dyDescent="0.25">
      <c r="A100" s="4"/>
      <c r="B100" s="4"/>
      <c r="C100" s="4"/>
      <c r="D100" s="4"/>
      <c r="E100" s="4"/>
      <c r="F100" s="4"/>
      <c r="G100" s="6"/>
      <c r="H100" s="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 x14ac:dyDescent="0.25">
      <c r="A101" s="4"/>
      <c r="B101" s="4"/>
      <c r="C101" s="4"/>
      <c r="D101" s="4"/>
      <c r="E101" s="4"/>
      <c r="F101" s="4"/>
      <c r="G101" s="6"/>
      <c r="H101" s="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 x14ac:dyDescent="0.25">
      <c r="A102" s="4"/>
      <c r="B102" s="4"/>
      <c r="C102" s="4"/>
      <c r="D102" s="4"/>
      <c r="E102" s="4"/>
      <c r="F102" s="4"/>
      <c r="G102" s="6"/>
      <c r="H102" s="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 x14ac:dyDescent="0.25">
      <c r="A103" s="4"/>
      <c r="B103" s="4"/>
      <c r="C103" s="4"/>
      <c r="D103" s="4"/>
      <c r="E103" s="4"/>
      <c r="F103" s="4"/>
      <c r="G103" s="6"/>
      <c r="H103" s="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 x14ac:dyDescent="0.25">
      <c r="A104" s="4"/>
      <c r="B104" s="4"/>
      <c r="C104" s="4"/>
      <c r="D104" s="4"/>
      <c r="E104" s="4"/>
      <c r="F104" s="4"/>
      <c r="G104" s="6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 x14ac:dyDescent="0.25">
      <c r="A105" s="4"/>
      <c r="B105" s="4"/>
      <c r="C105" s="4"/>
      <c r="D105" s="4"/>
      <c r="E105" s="4"/>
      <c r="F105" s="4"/>
      <c r="G105" s="6"/>
      <c r="H105" s="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 x14ac:dyDescent="0.25">
      <c r="A106" s="4"/>
      <c r="B106" s="4"/>
      <c r="C106" s="4"/>
      <c r="D106" s="4"/>
      <c r="E106" s="4"/>
      <c r="F106" s="4"/>
      <c r="G106" s="6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 x14ac:dyDescent="0.25">
      <c r="A107" s="4"/>
      <c r="B107" s="4"/>
      <c r="C107" s="4"/>
      <c r="D107" s="4"/>
      <c r="E107" s="4"/>
      <c r="F107" s="4"/>
      <c r="G107" s="6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 x14ac:dyDescent="0.25">
      <c r="A108" s="4"/>
      <c r="B108" s="4"/>
      <c r="C108" s="4"/>
      <c r="D108" s="4"/>
      <c r="E108" s="4"/>
      <c r="F108" s="4"/>
      <c r="G108" s="6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 x14ac:dyDescent="0.25">
      <c r="A109" s="4"/>
      <c r="B109" s="4"/>
      <c r="C109" s="4"/>
      <c r="D109" s="4"/>
      <c r="E109" s="4"/>
      <c r="F109" s="4"/>
      <c r="G109" s="6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 x14ac:dyDescent="0.25">
      <c r="A110" s="4"/>
      <c r="B110" s="4"/>
      <c r="C110" s="4"/>
      <c r="D110" s="4"/>
      <c r="E110" s="4"/>
      <c r="F110" s="4"/>
      <c r="G110" s="6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 x14ac:dyDescent="0.25">
      <c r="A111" s="4"/>
      <c r="B111" s="4"/>
      <c r="C111" s="4"/>
      <c r="D111" s="4"/>
      <c r="E111" s="4"/>
      <c r="F111" s="4"/>
      <c r="G111" s="6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 x14ac:dyDescent="0.25">
      <c r="A112" s="4"/>
      <c r="B112" s="4"/>
      <c r="C112" s="4"/>
      <c r="D112" s="4"/>
      <c r="E112" s="4"/>
      <c r="F112" s="4"/>
      <c r="G112" s="6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 x14ac:dyDescent="0.25">
      <c r="A113" s="4"/>
      <c r="B113" s="4"/>
      <c r="C113" s="4"/>
      <c r="D113" s="4"/>
      <c r="E113" s="4"/>
      <c r="F113" s="4"/>
      <c r="G113" s="6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 x14ac:dyDescent="0.25">
      <c r="A114" s="4"/>
      <c r="B114" s="4"/>
      <c r="C114" s="4"/>
      <c r="D114" s="4"/>
      <c r="E114" s="4"/>
      <c r="F114" s="4"/>
      <c r="G114" s="6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 x14ac:dyDescent="0.25">
      <c r="A115" s="4"/>
      <c r="B115" s="4"/>
      <c r="C115" s="4"/>
      <c r="D115" s="4"/>
      <c r="E115" s="4"/>
      <c r="F115" s="4"/>
      <c r="G115" s="6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 x14ac:dyDescent="0.25">
      <c r="A116" s="4"/>
      <c r="B116" s="4"/>
      <c r="C116" s="4"/>
      <c r="D116" s="4"/>
      <c r="E116" s="4"/>
      <c r="F116" s="4"/>
      <c r="G116" s="6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 x14ac:dyDescent="0.25">
      <c r="A117" s="4"/>
      <c r="B117" s="4"/>
      <c r="C117" s="4"/>
      <c r="D117" s="4"/>
      <c r="E117" s="4"/>
      <c r="F117" s="4"/>
      <c r="G117" s="6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 x14ac:dyDescent="0.25">
      <c r="A118" s="4"/>
      <c r="B118" s="4"/>
      <c r="C118" s="4"/>
      <c r="D118" s="4"/>
      <c r="E118" s="4"/>
      <c r="F118" s="4"/>
      <c r="G118" s="6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 x14ac:dyDescent="0.25">
      <c r="A119" s="4"/>
      <c r="B119" s="4"/>
      <c r="C119" s="4"/>
      <c r="D119" s="4"/>
      <c r="E119" s="4"/>
      <c r="F119" s="4"/>
      <c r="G119" s="6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 x14ac:dyDescent="0.25">
      <c r="A120" s="4"/>
      <c r="B120" s="4"/>
      <c r="C120" s="4"/>
      <c r="D120" s="4"/>
      <c r="E120" s="4"/>
      <c r="F120" s="4"/>
      <c r="G120" s="6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 x14ac:dyDescent="0.25">
      <c r="A121" s="4"/>
      <c r="B121" s="4"/>
      <c r="C121" s="4"/>
      <c r="D121" s="4"/>
      <c r="E121" s="4"/>
      <c r="F121" s="4"/>
      <c r="G121" s="6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 x14ac:dyDescent="0.25">
      <c r="A122" s="4"/>
      <c r="B122" s="4"/>
      <c r="C122" s="4"/>
      <c r="D122" s="4"/>
      <c r="E122" s="4"/>
      <c r="F122" s="4"/>
      <c r="G122" s="6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 x14ac:dyDescent="0.25">
      <c r="A123" s="4"/>
      <c r="B123" s="4"/>
      <c r="C123" s="4"/>
      <c r="D123" s="4"/>
      <c r="E123" s="4"/>
      <c r="F123" s="4"/>
      <c r="G123" s="6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 x14ac:dyDescent="0.25">
      <c r="A124" s="4"/>
      <c r="B124" s="4"/>
      <c r="C124" s="4"/>
      <c r="D124" s="4"/>
      <c r="E124" s="4"/>
      <c r="F124" s="4"/>
      <c r="G124" s="6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 x14ac:dyDescent="0.25">
      <c r="A125" s="4"/>
      <c r="B125" s="4"/>
      <c r="C125" s="4"/>
      <c r="D125" s="4"/>
      <c r="E125" s="4"/>
      <c r="F125" s="4"/>
      <c r="G125" s="6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 x14ac:dyDescent="0.25">
      <c r="A126" s="4"/>
      <c r="B126" s="4"/>
      <c r="C126" s="4"/>
      <c r="D126" s="4"/>
      <c r="E126" s="4"/>
      <c r="F126" s="4"/>
      <c r="G126" s="6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 x14ac:dyDescent="0.25">
      <c r="A127" s="4"/>
      <c r="B127" s="4"/>
      <c r="C127" s="4"/>
      <c r="D127" s="4"/>
      <c r="E127" s="4"/>
      <c r="F127" s="4"/>
      <c r="G127" s="6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 x14ac:dyDescent="0.25">
      <c r="A128" s="4"/>
      <c r="B128" s="4"/>
      <c r="C128" s="4"/>
      <c r="D128" s="4"/>
      <c r="E128" s="4"/>
      <c r="F128" s="4"/>
      <c r="G128" s="6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 x14ac:dyDescent="0.25">
      <c r="A129" s="4"/>
      <c r="B129" s="4"/>
      <c r="C129" s="4"/>
      <c r="D129" s="4"/>
      <c r="E129" s="4"/>
      <c r="F129" s="4"/>
      <c r="G129" s="6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 x14ac:dyDescent="0.25">
      <c r="A130" s="4"/>
      <c r="B130" s="4"/>
      <c r="C130" s="4"/>
      <c r="D130" s="4"/>
      <c r="E130" s="4"/>
      <c r="F130" s="4"/>
      <c r="G130" s="6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 x14ac:dyDescent="0.25">
      <c r="A131" s="4"/>
      <c r="B131" s="4"/>
      <c r="C131" s="4"/>
      <c r="D131" s="4"/>
      <c r="E131" s="4"/>
      <c r="F131" s="4"/>
      <c r="G131" s="6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 x14ac:dyDescent="0.25">
      <c r="A132" s="4"/>
      <c r="B132" s="4"/>
      <c r="C132" s="4"/>
      <c r="D132" s="4"/>
      <c r="E132" s="4"/>
      <c r="F132" s="4"/>
      <c r="G132" s="6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 x14ac:dyDescent="0.25">
      <c r="A133" s="4"/>
      <c r="B133" s="4"/>
      <c r="C133" s="4"/>
      <c r="D133" s="4"/>
      <c r="E133" s="4"/>
      <c r="F133" s="4"/>
      <c r="G133" s="6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 x14ac:dyDescent="0.25">
      <c r="A134" s="4"/>
      <c r="B134" s="4"/>
      <c r="C134" s="4"/>
      <c r="D134" s="4"/>
      <c r="E134" s="4"/>
      <c r="F134" s="4"/>
      <c r="G134" s="6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 x14ac:dyDescent="0.25">
      <c r="A135" s="4"/>
      <c r="B135" s="4"/>
      <c r="C135" s="4"/>
      <c r="D135" s="4"/>
      <c r="E135" s="4"/>
      <c r="F135" s="4"/>
      <c r="G135" s="6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 x14ac:dyDescent="0.25">
      <c r="A136" s="4"/>
      <c r="B136" s="4"/>
      <c r="C136" s="4"/>
      <c r="D136" s="4"/>
      <c r="E136" s="4"/>
      <c r="F136" s="4"/>
      <c r="G136" s="6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 x14ac:dyDescent="0.25">
      <c r="A137" s="4"/>
      <c r="B137" s="4"/>
      <c r="C137" s="4"/>
      <c r="D137" s="4"/>
      <c r="E137" s="4"/>
      <c r="F137" s="4"/>
      <c r="G137" s="6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 x14ac:dyDescent="0.25">
      <c r="A138" s="4"/>
      <c r="B138" s="4"/>
      <c r="C138" s="4"/>
      <c r="D138" s="4"/>
      <c r="E138" s="4"/>
      <c r="F138" s="4"/>
      <c r="G138" s="6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 x14ac:dyDescent="0.25">
      <c r="A139" s="4"/>
      <c r="B139" s="4"/>
      <c r="C139" s="4"/>
      <c r="D139" s="4"/>
      <c r="E139" s="4"/>
      <c r="F139" s="4"/>
      <c r="G139" s="6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 x14ac:dyDescent="0.25">
      <c r="A140" s="4"/>
      <c r="B140" s="4"/>
      <c r="C140" s="4"/>
      <c r="D140" s="4"/>
      <c r="E140" s="4"/>
      <c r="F140" s="4"/>
      <c r="G140" s="6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 x14ac:dyDescent="0.25">
      <c r="A141" s="4"/>
      <c r="B141" s="4"/>
      <c r="C141" s="4"/>
      <c r="D141" s="4"/>
      <c r="E141" s="4"/>
      <c r="F141" s="4"/>
      <c r="G141" s="6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 x14ac:dyDescent="0.25">
      <c r="A142" s="4"/>
      <c r="B142" s="4"/>
      <c r="C142" s="4"/>
      <c r="D142" s="4"/>
      <c r="E142" s="4"/>
      <c r="F142" s="4"/>
      <c r="G142" s="6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 x14ac:dyDescent="0.25">
      <c r="A143" s="4"/>
      <c r="B143" s="4"/>
      <c r="C143" s="4"/>
      <c r="D143" s="4"/>
      <c r="E143" s="4"/>
      <c r="F143" s="4"/>
      <c r="G143" s="6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 x14ac:dyDescent="0.25">
      <c r="A144" s="4"/>
      <c r="B144" s="4"/>
      <c r="C144" s="4"/>
      <c r="D144" s="4"/>
      <c r="E144" s="4"/>
      <c r="F144" s="4"/>
      <c r="G144" s="6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 x14ac:dyDescent="0.25">
      <c r="A145" s="4"/>
      <c r="B145" s="4"/>
      <c r="C145" s="4"/>
      <c r="D145" s="4"/>
      <c r="E145" s="4"/>
      <c r="F145" s="4"/>
      <c r="G145" s="6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 x14ac:dyDescent="0.25">
      <c r="A146" s="4"/>
      <c r="B146" s="4"/>
      <c r="C146" s="4"/>
      <c r="D146" s="4"/>
      <c r="E146" s="4"/>
      <c r="F146" s="4"/>
      <c r="G146" s="6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 x14ac:dyDescent="0.25">
      <c r="A147" s="4"/>
      <c r="B147" s="4"/>
      <c r="C147" s="4"/>
      <c r="D147" s="4"/>
      <c r="E147" s="4"/>
      <c r="F147" s="4"/>
      <c r="G147" s="6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 x14ac:dyDescent="0.25">
      <c r="A148" s="4"/>
      <c r="B148" s="4"/>
      <c r="C148" s="4"/>
      <c r="D148" s="4"/>
      <c r="E148" s="4"/>
      <c r="F148" s="4"/>
      <c r="G148" s="6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 x14ac:dyDescent="0.25">
      <c r="A149" s="4"/>
      <c r="B149" s="4"/>
      <c r="C149" s="4"/>
      <c r="D149" s="4"/>
      <c r="E149" s="4"/>
      <c r="F149" s="4"/>
      <c r="G149" s="6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 x14ac:dyDescent="0.25">
      <c r="A150" s="4"/>
      <c r="B150" s="4"/>
      <c r="C150" s="4"/>
      <c r="D150" s="4"/>
      <c r="E150" s="4"/>
      <c r="F150" s="4"/>
      <c r="G150" s="6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 x14ac:dyDescent="0.25">
      <c r="A151" s="4"/>
      <c r="B151" s="4"/>
      <c r="C151" s="4"/>
      <c r="D151" s="4"/>
      <c r="E151" s="4"/>
      <c r="F151" s="4"/>
      <c r="G151" s="6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 x14ac:dyDescent="0.25">
      <c r="A152" s="4"/>
      <c r="B152" s="4"/>
      <c r="C152" s="4"/>
      <c r="D152" s="4"/>
      <c r="E152" s="4"/>
      <c r="F152" s="4"/>
      <c r="G152" s="6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 x14ac:dyDescent="0.25">
      <c r="A153" s="4"/>
      <c r="B153" s="4"/>
      <c r="C153" s="4"/>
      <c r="D153" s="4"/>
      <c r="E153" s="4"/>
      <c r="F153" s="4"/>
      <c r="G153" s="6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 x14ac:dyDescent="0.25">
      <c r="A154" s="4"/>
      <c r="B154" s="4"/>
      <c r="C154" s="4"/>
      <c r="D154" s="4"/>
      <c r="E154" s="4"/>
      <c r="F154" s="4"/>
      <c r="G154" s="6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 x14ac:dyDescent="0.25">
      <c r="A155" s="4"/>
      <c r="B155" s="4"/>
      <c r="C155" s="4"/>
      <c r="D155" s="4"/>
      <c r="E155" s="4"/>
      <c r="F155" s="4"/>
      <c r="G155" s="6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 x14ac:dyDescent="0.25">
      <c r="A156" s="4"/>
      <c r="B156" s="4"/>
      <c r="C156" s="4"/>
      <c r="D156" s="4"/>
      <c r="E156" s="4"/>
      <c r="F156" s="4"/>
      <c r="G156" s="6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 x14ac:dyDescent="0.25">
      <c r="A157" s="4"/>
      <c r="B157" s="4"/>
      <c r="C157" s="4"/>
      <c r="D157" s="4"/>
      <c r="E157" s="4"/>
      <c r="F157" s="4"/>
      <c r="G157" s="6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 x14ac:dyDescent="0.25">
      <c r="A158" s="4"/>
      <c r="B158" s="4"/>
      <c r="C158" s="4"/>
      <c r="D158" s="4"/>
      <c r="E158" s="4"/>
      <c r="F158" s="4"/>
      <c r="G158" s="6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 x14ac:dyDescent="0.25">
      <c r="A159" s="4"/>
      <c r="B159" s="4"/>
      <c r="C159" s="4"/>
      <c r="D159" s="4"/>
      <c r="E159" s="4"/>
      <c r="F159" s="4"/>
      <c r="G159" s="6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</sheetData>
  <mergeCells count="39">
    <mergeCell ref="A63:H63"/>
    <mergeCell ref="A64:H64"/>
    <mergeCell ref="A65:H65"/>
    <mergeCell ref="A66:H66"/>
    <mergeCell ref="C57:H57"/>
    <mergeCell ref="C58:H58"/>
    <mergeCell ref="C59:H59"/>
    <mergeCell ref="C60:H60"/>
    <mergeCell ref="C61:H61"/>
    <mergeCell ref="A62:H62"/>
    <mergeCell ref="A36:A40"/>
    <mergeCell ref="B36:B40"/>
    <mergeCell ref="C56:H56"/>
    <mergeCell ref="A41:A42"/>
    <mergeCell ref="B41:B42"/>
    <mergeCell ref="A43:A46"/>
    <mergeCell ref="B43:B46"/>
    <mergeCell ref="A47:A50"/>
    <mergeCell ref="B47:B50"/>
    <mergeCell ref="A51:H51"/>
    <mergeCell ref="A53:H53"/>
    <mergeCell ref="A54:H54"/>
    <mergeCell ref="A34:A35"/>
    <mergeCell ref="A13:A15"/>
    <mergeCell ref="B13:B15"/>
    <mergeCell ref="A16:A21"/>
    <mergeCell ref="B16:B21"/>
    <mergeCell ref="A23:A24"/>
    <mergeCell ref="B23:B24"/>
    <mergeCell ref="A25:A29"/>
    <mergeCell ref="B25:B29"/>
    <mergeCell ref="A30:A33"/>
    <mergeCell ref="B30:B33"/>
    <mergeCell ref="A4:A6"/>
    <mergeCell ref="B4:B6"/>
    <mergeCell ref="A7:A9"/>
    <mergeCell ref="B7:B9"/>
    <mergeCell ref="A10:A12"/>
    <mergeCell ref="B10:B12"/>
  </mergeCells>
  <conditionalFormatting sqref="E4:E42">
    <cfRule type="containsText" dxfId="63" priority="6" operator="containsText" text="N/D">
      <formula>NOT(ISERROR(SEARCH("N/D",E4)))</formula>
    </cfRule>
  </conditionalFormatting>
  <conditionalFormatting sqref="E4:E42">
    <cfRule type="cellIs" dxfId="62" priority="5" operator="between">
      <formula>0</formula>
      <formula>40</formula>
    </cfRule>
  </conditionalFormatting>
  <conditionalFormatting sqref="E4:E50">
    <cfRule type="cellIs" dxfId="61" priority="1" operator="between">
      <formula>201</formula>
      <formula>10000</formula>
    </cfRule>
    <cfRule type="cellIs" dxfId="60" priority="2" operator="between">
      <formula>121</formula>
      <formula>200</formula>
    </cfRule>
    <cfRule type="cellIs" dxfId="59" priority="3" operator="between">
      <formula>81</formula>
      <formula>120</formula>
    </cfRule>
    <cfRule type="cellIs" dxfId="58" priority="4" operator="between">
      <formula>41</formula>
      <formula>80</formula>
    </cfRule>
  </conditionalFormatting>
  <conditionalFormatting sqref="E43:E50">
    <cfRule type="cellIs" dxfId="57" priority="7" operator="between">
      <formula>0</formula>
      <formula>40</formula>
    </cfRule>
    <cfRule type="containsText" dxfId="56" priority="8" operator="containsText" text="N/D">
      <formula>NOT(ISERROR(SEARCH("N/D",E43)))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59"/>
  <sheetViews>
    <sheetView zoomScaleNormal="100" workbookViewId="0">
      <selection activeCell="F29" sqref="F29"/>
    </sheetView>
  </sheetViews>
  <sheetFormatPr defaultColWidth="9.140625" defaultRowHeight="12.75" x14ac:dyDescent="0.25"/>
  <cols>
    <col min="1" max="1" width="19.5703125" style="1" bestFit="1" customWidth="1"/>
    <col min="2" max="2" width="18.42578125" style="1" customWidth="1"/>
    <col min="3" max="3" width="15.42578125" style="1" bestFit="1" customWidth="1"/>
    <col min="4" max="4" width="13.42578125" style="1" customWidth="1"/>
    <col min="5" max="5" width="14.140625" style="1" customWidth="1"/>
    <col min="6" max="6" width="15.85546875" style="1" customWidth="1"/>
    <col min="7" max="7" width="49.85546875" style="3" customWidth="1"/>
    <col min="8" max="8" width="51.7109375" style="2" customWidth="1"/>
    <col min="9" max="16384" width="9.140625" style="1"/>
  </cols>
  <sheetData>
    <row r="1" spans="1:36" ht="77.25" customHeight="1" x14ac:dyDescent="0.25">
      <c r="A1" s="12"/>
      <c r="B1" s="12"/>
      <c r="D1" s="37" t="s">
        <v>102</v>
      </c>
      <c r="E1" s="11"/>
      <c r="F1" s="36">
        <v>46210.386458333334</v>
      </c>
      <c r="G1" s="35" t="s">
        <v>50</v>
      </c>
      <c r="I1" s="4"/>
      <c r="J1" s="10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9" customHeight="1" x14ac:dyDescent="0.25">
      <c r="A2" s="33"/>
      <c r="B2" s="33"/>
      <c r="C2" s="33"/>
      <c r="D2" s="34"/>
      <c r="E2" s="34"/>
      <c r="F2" s="33"/>
      <c r="G2" s="33"/>
      <c r="H2" s="3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38.25" customHeight="1" x14ac:dyDescent="0.25">
      <c r="A3" s="32" t="s">
        <v>101</v>
      </c>
      <c r="B3" s="31" t="s">
        <v>0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s="8" customFormat="1" ht="75" customHeight="1" x14ac:dyDescent="0.2">
      <c r="A4" s="72" t="s">
        <v>7</v>
      </c>
      <c r="B4" s="72" t="s">
        <v>8</v>
      </c>
      <c r="C4" s="24" t="s">
        <v>51</v>
      </c>
      <c r="D4" s="25">
        <v>40</v>
      </c>
      <c r="E4" s="26">
        <f t="shared" ref="E4:E50" si="0">IF(D4="","N/D",D4)</f>
        <v>40</v>
      </c>
      <c r="F4" s="25" t="str">
        <f t="shared" ref="F4:F50" si="1">IF(D4="","",IF(D4&lt;=40,$A$57,IF(D4&lt;=80,$A$58,IF(D4&lt;=120,$A$59, IF(D4&lt;=200,$A$60,$A$61)))))</f>
        <v>Boa</v>
      </c>
      <c r="G4" s="24" t="s">
        <v>48</v>
      </c>
      <c r="H4" s="24" t="str">
        <f t="shared" ref="H4:H24" si="2">IF(D4="","",IF(D4&lt;=40,$C$57,IF(D4&lt;=80,$C$58,IF(D4&lt;=120,$C$59,IF(D4&lt;=200,$C$60,IF(D4&gt;200,$C$61,))))))</f>
        <v>-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6" s="8" customFormat="1" ht="75" customHeight="1" x14ac:dyDescent="0.2">
      <c r="A5" s="73"/>
      <c r="B5" s="73"/>
      <c r="C5" s="27" t="s">
        <v>52</v>
      </c>
      <c r="D5" s="25">
        <v>52</v>
      </c>
      <c r="E5" s="26">
        <f t="shared" si="0"/>
        <v>52</v>
      </c>
      <c r="F5" s="25" t="str">
        <f t="shared" si="1"/>
        <v>Moderada</v>
      </c>
      <c r="G5" s="24" t="s">
        <v>47</v>
      </c>
      <c r="H5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s="8" customFormat="1" ht="75" customHeight="1" x14ac:dyDescent="0.2">
      <c r="A6" s="74"/>
      <c r="B6" s="74"/>
      <c r="C6" s="24" t="s">
        <v>53</v>
      </c>
      <c r="D6" s="25">
        <v>42</v>
      </c>
      <c r="E6" s="26">
        <f t="shared" si="0"/>
        <v>42</v>
      </c>
      <c r="F6" s="25" t="str">
        <f t="shared" si="1"/>
        <v>Moderada</v>
      </c>
      <c r="G6" s="24" t="s">
        <v>48</v>
      </c>
      <c r="H6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75" customHeight="1" x14ac:dyDescent="0.25">
      <c r="A7" s="72" t="s">
        <v>7</v>
      </c>
      <c r="B7" s="77" t="s">
        <v>9</v>
      </c>
      <c r="C7" s="24" t="s">
        <v>54</v>
      </c>
      <c r="D7" s="25">
        <v>59</v>
      </c>
      <c r="E7" s="26">
        <f t="shared" si="0"/>
        <v>59</v>
      </c>
      <c r="F7" s="25" t="str">
        <f t="shared" si="1"/>
        <v>Moderada</v>
      </c>
      <c r="G7" s="24" t="s">
        <v>48</v>
      </c>
      <c r="H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8" customFormat="1" ht="78" customHeight="1" x14ac:dyDescent="0.2">
      <c r="A8" s="73"/>
      <c r="B8" s="79"/>
      <c r="C8" s="24" t="s">
        <v>55</v>
      </c>
      <c r="D8" s="25">
        <v>124</v>
      </c>
      <c r="E8" s="26">
        <f t="shared" si="0"/>
        <v>124</v>
      </c>
      <c r="F8" s="25" t="str">
        <f t="shared" si="1"/>
        <v>Muito Ruim</v>
      </c>
      <c r="G8" s="24" t="s">
        <v>100</v>
      </c>
      <c r="H8" s="24" t="str">
        <f t="shared" si="2"/>
        <v>Toda a população pode apresentar agravamento dos sintomas como tosse seca, cansaço, ardor nos olhos, nariz e garganta e ainda falta de ar e respiração ofegante. Efeitos ainda mais graves à saúde de grupos sensíveis (crianças, idosos e pessoas com doenças respiratórias e cardíacas).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s="8" customFormat="1" ht="75" customHeight="1" x14ac:dyDescent="0.2">
      <c r="A9" s="74"/>
      <c r="B9" s="78"/>
      <c r="C9" s="24" t="s">
        <v>56</v>
      </c>
      <c r="D9" s="25">
        <v>59</v>
      </c>
      <c r="E9" s="26">
        <f t="shared" si="0"/>
        <v>59</v>
      </c>
      <c r="F9" s="25" t="str">
        <f t="shared" si="1"/>
        <v>Moderada</v>
      </c>
      <c r="G9" s="24" t="s">
        <v>48</v>
      </c>
      <c r="H9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36" s="8" customFormat="1" ht="75" customHeight="1" x14ac:dyDescent="0.2">
      <c r="A10" s="72" t="s">
        <v>7</v>
      </c>
      <c r="B10" s="72" t="s">
        <v>10</v>
      </c>
      <c r="C10" s="24" t="s">
        <v>57</v>
      </c>
      <c r="D10" s="25">
        <v>39</v>
      </c>
      <c r="E10" s="26">
        <f t="shared" si="0"/>
        <v>39</v>
      </c>
      <c r="F10" s="25" t="str">
        <f t="shared" si="1"/>
        <v>Boa</v>
      </c>
      <c r="G10" s="24" t="s">
        <v>48</v>
      </c>
      <c r="H10" s="24" t="str">
        <f t="shared" si="2"/>
        <v>-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36" s="8" customFormat="1" ht="75" customHeight="1" x14ac:dyDescent="0.2">
      <c r="A11" s="73"/>
      <c r="B11" s="73"/>
      <c r="C11" s="24" t="s">
        <v>58</v>
      </c>
      <c r="D11" s="25">
        <v>30</v>
      </c>
      <c r="E11" s="26">
        <f t="shared" si="0"/>
        <v>30</v>
      </c>
      <c r="F11" s="25" t="str">
        <f t="shared" si="1"/>
        <v>Boa</v>
      </c>
      <c r="G11" s="24" t="s">
        <v>47</v>
      </c>
      <c r="H11" s="24" t="str">
        <f t="shared" si="2"/>
        <v>-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36" s="8" customFormat="1" ht="75" customHeight="1" x14ac:dyDescent="0.2">
      <c r="A12" s="74"/>
      <c r="B12" s="74"/>
      <c r="C12" s="24" t="s">
        <v>59</v>
      </c>
      <c r="D12" s="25">
        <v>17</v>
      </c>
      <c r="E12" s="26">
        <f t="shared" si="0"/>
        <v>17</v>
      </c>
      <c r="F12" s="25" t="str">
        <f t="shared" si="1"/>
        <v>Boa</v>
      </c>
      <c r="G12" s="24" t="s">
        <v>47</v>
      </c>
      <c r="H12" s="24" t="str">
        <f t="shared" si="2"/>
        <v>-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36" s="8" customFormat="1" ht="75" customHeight="1" x14ac:dyDescent="0.2">
      <c r="A13" s="72" t="s">
        <v>11</v>
      </c>
      <c r="B13" s="72" t="s">
        <v>12</v>
      </c>
      <c r="C13" s="24" t="s">
        <v>60</v>
      </c>
      <c r="D13" s="25">
        <v>32</v>
      </c>
      <c r="E13" s="26">
        <f t="shared" si="0"/>
        <v>32</v>
      </c>
      <c r="F13" s="25" t="str">
        <f t="shared" si="1"/>
        <v>Boa</v>
      </c>
      <c r="G13" s="24" t="s">
        <v>47</v>
      </c>
      <c r="H13" s="24" t="str">
        <f t="shared" si="2"/>
        <v>-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36" s="8" customFormat="1" ht="75" customHeight="1" x14ac:dyDescent="0.2">
      <c r="A14" s="73"/>
      <c r="B14" s="73"/>
      <c r="C14" s="24" t="s">
        <v>61</v>
      </c>
      <c r="D14" s="25">
        <v>33</v>
      </c>
      <c r="E14" s="26">
        <f t="shared" si="0"/>
        <v>33</v>
      </c>
      <c r="F14" s="25" t="str">
        <f t="shared" si="1"/>
        <v>Boa</v>
      </c>
      <c r="G14" s="24" t="s">
        <v>48</v>
      </c>
      <c r="H14" s="24" t="str">
        <f t="shared" si="2"/>
        <v>-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36" s="8" customFormat="1" ht="75" customHeight="1" x14ac:dyDescent="0.2">
      <c r="A15" s="74"/>
      <c r="B15" s="74"/>
      <c r="C15" s="24" t="s">
        <v>62</v>
      </c>
      <c r="D15" s="25">
        <v>25</v>
      </c>
      <c r="E15" s="26">
        <f t="shared" si="0"/>
        <v>25</v>
      </c>
      <c r="F15" s="25" t="str">
        <f t="shared" si="1"/>
        <v>Boa</v>
      </c>
      <c r="G15" s="24" t="s">
        <v>47</v>
      </c>
      <c r="H15" s="24" t="str">
        <f t="shared" si="2"/>
        <v>-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s="8" customFormat="1" ht="75" customHeight="1" x14ac:dyDescent="0.2">
      <c r="A16" s="72" t="s">
        <v>7</v>
      </c>
      <c r="B16" s="72" t="s">
        <v>13</v>
      </c>
      <c r="C16" s="24" t="s">
        <v>63</v>
      </c>
      <c r="D16" s="25">
        <v>43</v>
      </c>
      <c r="E16" s="26">
        <f t="shared" si="0"/>
        <v>43</v>
      </c>
      <c r="F16" s="25" t="str">
        <f t="shared" si="1"/>
        <v>Moderada</v>
      </c>
      <c r="G16" s="24" t="s">
        <v>48</v>
      </c>
      <c r="H16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s="8" customFormat="1" ht="75" customHeight="1" x14ac:dyDescent="0.2">
      <c r="A17" s="73"/>
      <c r="B17" s="73"/>
      <c r="C17" s="24" t="s">
        <v>64</v>
      </c>
      <c r="D17" s="25">
        <v>48</v>
      </c>
      <c r="E17" s="26">
        <f t="shared" si="0"/>
        <v>48</v>
      </c>
      <c r="F17" s="25" t="str">
        <f t="shared" si="1"/>
        <v>Moderada</v>
      </c>
      <c r="G17" s="24" t="s">
        <v>47</v>
      </c>
      <c r="H1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s="8" customFormat="1" ht="75" customHeight="1" x14ac:dyDescent="0.2">
      <c r="A18" s="73"/>
      <c r="B18" s="73"/>
      <c r="C18" s="24" t="s">
        <v>65</v>
      </c>
      <c r="D18" s="25">
        <v>52</v>
      </c>
      <c r="E18" s="26">
        <f t="shared" si="0"/>
        <v>52</v>
      </c>
      <c r="F18" s="25" t="str">
        <f t="shared" si="1"/>
        <v>Moderada</v>
      </c>
      <c r="G18" s="24" t="s">
        <v>47</v>
      </c>
      <c r="H18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s="8" customFormat="1" ht="75" customHeight="1" x14ac:dyDescent="0.2">
      <c r="A19" s="73"/>
      <c r="B19" s="73"/>
      <c r="C19" s="24" t="s">
        <v>66</v>
      </c>
      <c r="D19" s="25">
        <v>48</v>
      </c>
      <c r="E19" s="26">
        <f t="shared" si="0"/>
        <v>48</v>
      </c>
      <c r="F19" s="25" t="str">
        <f t="shared" si="1"/>
        <v>Moderada</v>
      </c>
      <c r="G19" s="24" t="s">
        <v>48</v>
      </c>
      <c r="H19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s="8" customFormat="1" ht="75" customHeight="1" x14ac:dyDescent="0.2">
      <c r="A20" s="73"/>
      <c r="B20" s="73"/>
      <c r="C20" s="24" t="s">
        <v>67</v>
      </c>
      <c r="D20" s="25">
        <v>43</v>
      </c>
      <c r="E20" s="26">
        <f t="shared" si="0"/>
        <v>43</v>
      </c>
      <c r="F20" s="25" t="str">
        <f t="shared" si="1"/>
        <v>Moderada</v>
      </c>
      <c r="G20" s="24" t="s">
        <v>48</v>
      </c>
      <c r="H20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s="8" customFormat="1" ht="75" customHeight="1" x14ac:dyDescent="0.2">
      <c r="A21" s="74"/>
      <c r="B21" s="74"/>
      <c r="C21" s="24" t="s">
        <v>68</v>
      </c>
      <c r="D21" s="25">
        <v>57</v>
      </c>
      <c r="E21" s="26">
        <f t="shared" si="0"/>
        <v>57</v>
      </c>
      <c r="F21" s="25" t="str">
        <f t="shared" si="1"/>
        <v>Moderada</v>
      </c>
      <c r="G21" s="24" t="s">
        <v>47</v>
      </c>
      <c r="H21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s="8" customFormat="1" ht="75" customHeight="1" x14ac:dyDescent="0.2">
      <c r="A22" s="29" t="s">
        <v>14</v>
      </c>
      <c r="B22" s="28" t="s">
        <v>15</v>
      </c>
      <c r="C22" s="24" t="s">
        <v>69</v>
      </c>
      <c r="D22" s="25">
        <v>37</v>
      </c>
      <c r="E22" s="26">
        <f t="shared" si="0"/>
        <v>37</v>
      </c>
      <c r="F22" s="25" t="str">
        <f t="shared" si="1"/>
        <v>Boa</v>
      </c>
      <c r="G22" s="24" t="s">
        <v>48</v>
      </c>
      <c r="H22" s="24" t="str">
        <f t="shared" si="2"/>
        <v>-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s="8" customFormat="1" ht="75" customHeight="1" x14ac:dyDescent="0.2">
      <c r="A23" s="72" t="s">
        <v>7</v>
      </c>
      <c r="B23" s="77" t="s">
        <v>16</v>
      </c>
      <c r="C23" s="24" t="s">
        <v>70</v>
      </c>
      <c r="D23" s="25">
        <v>59</v>
      </c>
      <c r="E23" s="26">
        <f t="shared" si="0"/>
        <v>59</v>
      </c>
      <c r="F23" s="25" t="str">
        <f t="shared" si="1"/>
        <v>Moderada</v>
      </c>
      <c r="G23" s="24" t="s">
        <v>49</v>
      </c>
      <c r="H23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s="8" customFormat="1" ht="75" customHeight="1" x14ac:dyDescent="0.2">
      <c r="A24" s="74"/>
      <c r="B24" s="78"/>
      <c r="C24" s="24" t="s">
        <v>71</v>
      </c>
      <c r="D24" s="25"/>
      <c r="E24" s="26" t="str">
        <f t="shared" si="0"/>
        <v>N/D</v>
      </c>
      <c r="F24" s="25" t="str">
        <f t="shared" si="1"/>
        <v/>
      </c>
      <c r="G24" s="24"/>
      <c r="H24" s="24" t="str">
        <f t="shared" si="2"/>
        <v/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s="8" customFormat="1" ht="75" customHeight="1" x14ac:dyDescent="0.2">
      <c r="A25" s="77" t="s">
        <v>14</v>
      </c>
      <c r="B25" s="77" t="s">
        <v>17</v>
      </c>
      <c r="C25" s="24" t="s">
        <v>99</v>
      </c>
      <c r="D25" s="25">
        <v>47</v>
      </c>
      <c r="E25" s="26">
        <f t="shared" si="0"/>
        <v>47</v>
      </c>
      <c r="F25" s="25" t="str">
        <f t="shared" si="1"/>
        <v>Moderada</v>
      </c>
      <c r="G25" s="24" t="s">
        <v>48</v>
      </c>
      <c r="H25" s="24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s="8" customFormat="1" ht="75" customHeight="1" x14ac:dyDescent="0.2">
      <c r="A26" s="79"/>
      <c r="B26" s="79"/>
      <c r="C26" s="24" t="s">
        <v>72</v>
      </c>
      <c r="D26" s="25">
        <v>41</v>
      </c>
      <c r="E26" s="26">
        <f t="shared" si="0"/>
        <v>41</v>
      </c>
      <c r="F26" s="25" t="str">
        <f t="shared" si="1"/>
        <v>Moderada</v>
      </c>
      <c r="G26" s="24" t="s">
        <v>48</v>
      </c>
      <c r="H26" s="24" t="str">
        <f>IF(D26="","",IF(D26&lt;=40,$C$57,IF(D26&lt;=80,$C$58,IF(D26&lt;=120,$C$59,IF(D26&lt;=200,$C$60,IF(D26&gt;200,$C$61,))))))</f>
        <v>Pessoas de grupos sensíveis (crianças, idosos e pessoas com doenças respiratórias e cardíacas) podem apresentar sintomas como tosse seca e cansaço. A população em geral não é afetada.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s="8" customFormat="1" ht="75" customHeight="1" x14ac:dyDescent="0.2">
      <c r="A27" s="79"/>
      <c r="B27" s="79"/>
      <c r="C27" s="24" t="s">
        <v>73</v>
      </c>
      <c r="D27" s="25">
        <v>37</v>
      </c>
      <c r="E27" s="26">
        <f t="shared" si="0"/>
        <v>37</v>
      </c>
      <c r="F27" s="25" t="str">
        <f t="shared" si="1"/>
        <v>Boa</v>
      </c>
      <c r="G27" s="24" t="s">
        <v>48</v>
      </c>
      <c r="H27" s="24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s="8" customFormat="1" ht="75" customHeight="1" x14ac:dyDescent="0.2">
      <c r="A28" s="79"/>
      <c r="B28" s="79"/>
      <c r="C28" s="24" t="s">
        <v>74</v>
      </c>
      <c r="D28" s="25">
        <v>31</v>
      </c>
      <c r="E28" s="26">
        <f t="shared" si="0"/>
        <v>31</v>
      </c>
      <c r="F28" s="25" t="str">
        <f t="shared" si="1"/>
        <v>Boa</v>
      </c>
      <c r="G28" s="24" t="s">
        <v>48</v>
      </c>
      <c r="H28" s="24" t="str">
        <f t="shared" ref="H28:H50" si="3">IF(D28="","",IF(D28&lt;=40,$C$57,IF(D28&lt;=80,$C$58,IF(D28&lt;=120,$C$59,IF(D28&lt;=200,$C$60,IF(D28&gt;200,$C$61,))))))</f>
        <v>-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s="8" customFormat="1" ht="75" customHeight="1" x14ac:dyDescent="0.2">
      <c r="A29" s="78"/>
      <c r="B29" s="78"/>
      <c r="C29" s="24" t="s">
        <v>75</v>
      </c>
      <c r="D29" s="25">
        <v>42</v>
      </c>
      <c r="E29" s="26">
        <f t="shared" si="0"/>
        <v>42</v>
      </c>
      <c r="F29" s="25" t="str">
        <f t="shared" si="1"/>
        <v>Moderada</v>
      </c>
      <c r="G29" s="24" t="s">
        <v>48</v>
      </c>
      <c r="H29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s="8" customFormat="1" ht="75" customHeight="1" x14ac:dyDescent="0.2">
      <c r="A30" s="77" t="s">
        <v>14</v>
      </c>
      <c r="B30" s="77" t="s">
        <v>18</v>
      </c>
      <c r="C30" s="24" t="s">
        <v>76</v>
      </c>
      <c r="D30" s="25">
        <v>48</v>
      </c>
      <c r="E30" s="26">
        <f t="shared" si="0"/>
        <v>48</v>
      </c>
      <c r="F30" s="25" t="str">
        <f t="shared" si="1"/>
        <v>Moderada</v>
      </c>
      <c r="G30" s="24" t="s">
        <v>48</v>
      </c>
      <c r="H30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s="8" customFormat="1" ht="75" customHeight="1" x14ac:dyDescent="0.2">
      <c r="A31" s="79"/>
      <c r="B31" s="79"/>
      <c r="C31" s="24" t="s">
        <v>77</v>
      </c>
      <c r="D31" s="25">
        <v>49</v>
      </c>
      <c r="E31" s="26">
        <f t="shared" si="0"/>
        <v>49</v>
      </c>
      <c r="F31" s="25" t="str">
        <f t="shared" si="1"/>
        <v>Moderada</v>
      </c>
      <c r="G31" s="24" t="s">
        <v>48</v>
      </c>
      <c r="H31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s="8" customFormat="1" ht="75" customHeight="1" x14ac:dyDescent="0.2">
      <c r="A32" s="79"/>
      <c r="B32" s="79"/>
      <c r="C32" s="24" t="s">
        <v>78</v>
      </c>
      <c r="D32" s="25">
        <v>44</v>
      </c>
      <c r="E32" s="26">
        <f t="shared" si="0"/>
        <v>44</v>
      </c>
      <c r="F32" s="25" t="str">
        <f t="shared" si="1"/>
        <v>Moderada</v>
      </c>
      <c r="G32" s="24" t="s">
        <v>48</v>
      </c>
      <c r="H32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s="8" customFormat="1" ht="75" customHeight="1" x14ac:dyDescent="0.2">
      <c r="A33" s="78"/>
      <c r="B33" s="78"/>
      <c r="C33" s="24" t="s">
        <v>79</v>
      </c>
      <c r="D33" s="25">
        <v>48</v>
      </c>
      <c r="E33" s="26">
        <f t="shared" si="0"/>
        <v>48</v>
      </c>
      <c r="F33" s="25" t="str">
        <f t="shared" si="1"/>
        <v>Moderada</v>
      </c>
      <c r="G33" s="24" t="s">
        <v>48</v>
      </c>
      <c r="H33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s="8" customFormat="1" ht="75" customHeight="1" x14ac:dyDescent="0.2">
      <c r="A34" s="72" t="s">
        <v>7</v>
      </c>
      <c r="B34" s="46" t="s">
        <v>19</v>
      </c>
      <c r="C34" s="24" t="s">
        <v>80</v>
      </c>
      <c r="D34" s="25">
        <v>48</v>
      </c>
      <c r="E34" s="26">
        <f t="shared" si="0"/>
        <v>48</v>
      </c>
      <c r="F34" s="25" t="str">
        <f t="shared" si="1"/>
        <v>Moderada</v>
      </c>
      <c r="G34" s="24" t="s">
        <v>47</v>
      </c>
      <c r="H34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s="8" customFormat="1" ht="75" customHeight="1" x14ac:dyDescent="0.2">
      <c r="A35" s="74"/>
      <c r="B35" s="28" t="s">
        <v>20</v>
      </c>
      <c r="C35" s="24" t="s">
        <v>81</v>
      </c>
      <c r="D35" s="25">
        <v>33</v>
      </c>
      <c r="E35" s="26">
        <f t="shared" si="0"/>
        <v>33</v>
      </c>
      <c r="F35" s="25" t="str">
        <f t="shared" si="1"/>
        <v>Boa</v>
      </c>
      <c r="G35" s="24" t="s">
        <v>47</v>
      </c>
      <c r="H35" s="24" t="str">
        <f t="shared" si="3"/>
        <v>-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s="8" customFormat="1" ht="75" customHeight="1" x14ac:dyDescent="0.2">
      <c r="A36" s="72" t="s">
        <v>21</v>
      </c>
      <c r="B36" s="72" t="s">
        <v>22</v>
      </c>
      <c r="C36" s="24" t="s">
        <v>82</v>
      </c>
      <c r="D36" s="25"/>
      <c r="E36" s="26" t="str">
        <f t="shared" si="0"/>
        <v>N/D</v>
      </c>
      <c r="F36" s="25" t="str">
        <f t="shared" si="1"/>
        <v/>
      </c>
      <c r="G36" s="24"/>
      <c r="H36" s="24" t="str">
        <f t="shared" si="3"/>
        <v/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s="8" customFormat="1" ht="75" customHeight="1" x14ac:dyDescent="0.2">
      <c r="A37" s="73"/>
      <c r="B37" s="73"/>
      <c r="C37" s="24" t="s">
        <v>83</v>
      </c>
      <c r="D37" s="25"/>
      <c r="E37" s="26" t="str">
        <f t="shared" si="0"/>
        <v>N/D</v>
      </c>
      <c r="F37" s="25" t="str">
        <f t="shared" si="1"/>
        <v/>
      </c>
      <c r="G37" s="24"/>
      <c r="H37" s="24" t="str">
        <f t="shared" si="3"/>
        <v/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s="8" customFormat="1" ht="75" customHeight="1" x14ac:dyDescent="0.2">
      <c r="A38" s="73"/>
      <c r="B38" s="73"/>
      <c r="C38" s="27" t="s">
        <v>84</v>
      </c>
      <c r="D38" s="25"/>
      <c r="E38" s="26" t="str">
        <f t="shared" si="0"/>
        <v>N/D</v>
      </c>
      <c r="F38" s="25" t="str">
        <f t="shared" si="1"/>
        <v/>
      </c>
      <c r="G38" s="24"/>
      <c r="H38" s="24" t="str">
        <f t="shared" si="3"/>
        <v/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s="8" customFormat="1" ht="75" customHeight="1" x14ac:dyDescent="0.2">
      <c r="A39" s="73"/>
      <c r="B39" s="73"/>
      <c r="C39" s="27" t="s">
        <v>85</v>
      </c>
      <c r="D39" s="25"/>
      <c r="E39" s="26" t="str">
        <f t="shared" si="0"/>
        <v>N/D</v>
      </c>
      <c r="F39" s="25" t="str">
        <f t="shared" si="1"/>
        <v/>
      </c>
      <c r="G39" s="24"/>
      <c r="H39" s="24" t="str">
        <f t="shared" si="3"/>
        <v/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s="8" customFormat="1" ht="75" customHeight="1" x14ac:dyDescent="0.2">
      <c r="A40" s="74"/>
      <c r="B40" s="74"/>
      <c r="C40" s="27" t="s">
        <v>86</v>
      </c>
      <c r="D40" s="25"/>
      <c r="E40" s="26" t="str">
        <f t="shared" si="0"/>
        <v>N/D</v>
      </c>
      <c r="F40" s="25" t="str">
        <f t="shared" si="1"/>
        <v/>
      </c>
      <c r="G40" s="24"/>
      <c r="H40" s="24" t="str">
        <f t="shared" si="3"/>
        <v/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s="8" customFormat="1" ht="75" customHeight="1" x14ac:dyDescent="0.2">
      <c r="A41" s="77" t="s">
        <v>23</v>
      </c>
      <c r="B41" s="72" t="s">
        <v>24</v>
      </c>
      <c r="C41" s="24" t="s">
        <v>87</v>
      </c>
      <c r="D41" s="25">
        <v>52</v>
      </c>
      <c r="E41" s="26">
        <f t="shared" si="0"/>
        <v>52</v>
      </c>
      <c r="F41" s="25" t="str">
        <f t="shared" si="1"/>
        <v>Moderada</v>
      </c>
      <c r="G41" s="24" t="s">
        <v>47</v>
      </c>
      <c r="H41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s="8" customFormat="1" ht="75" customHeight="1" x14ac:dyDescent="0.2">
      <c r="A42" s="78"/>
      <c r="B42" s="74"/>
      <c r="C42" s="24" t="s">
        <v>88</v>
      </c>
      <c r="D42" s="25"/>
      <c r="E42" s="26" t="str">
        <f t="shared" si="0"/>
        <v>N/D</v>
      </c>
      <c r="F42" s="25" t="str">
        <f t="shared" si="1"/>
        <v/>
      </c>
      <c r="G42" s="24"/>
      <c r="H42" s="24" t="str">
        <f t="shared" si="3"/>
        <v/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s="8" customFormat="1" ht="75" customHeight="1" x14ac:dyDescent="0.2">
      <c r="A43" s="72" t="s">
        <v>7</v>
      </c>
      <c r="B43" s="72" t="s">
        <v>25</v>
      </c>
      <c r="C43" s="25" t="s">
        <v>89</v>
      </c>
      <c r="D43" s="25">
        <v>46</v>
      </c>
      <c r="E43" s="26">
        <f t="shared" si="0"/>
        <v>46</v>
      </c>
      <c r="F43" s="25" t="str">
        <f t="shared" si="1"/>
        <v>Moderada</v>
      </c>
      <c r="G43" s="24" t="s">
        <v>47</v>
      </c>
      <c r="H43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s="8" customFormat="1" ht="75" customHeight="1" x14ac:dyDescent="0.2">
      <c r="A44" s="73"/>
      <c r="B44" s="73"/>
      <c r="C44" s="24" t="s">
        <v>90</v>
      </c>
      <c r="D44" s="25">
        <v>67</v>
      </c>
      <c r="E44" s="26">
        <f t="shared" si="0"/>
        <v>67</v>
      </c>
      <c r="F44" s="25" t="str">
        <f t="shared" si="1"/>
        <v>Moderada</v>
      </c>
      <c r="G44" s="24" t="s">
        <v>47</v>
      </c>
      <c r="H44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s="8" customFormat="1" ht="75" customHeight="1" x14ac:dyDescent="0.2">
      <c r="A45" s="73"/>
      <c r="B45" s="73"/>
      <c r="C45" s="24" t="s">
        <v>91</v>
      </c>
      <c r="D45" s="25"/>
      <c r="E45" s="26" t="str">
        <f t="shared" si="0"/>
        <v>N/D</v>
      </c>
      <c r="F45" s="25" t="str">
        <f t="shared" si="1"/>
        <v/>
      </c>
      <c r="G45" s="24"/>
      <c r="H45" s="24" t="str">
        <f t="shared" si="3"/>
        <v/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s="8" customFormat="1" ht="75" customHeight="1" x14ac:dyDescent="0.2">
      <c r="A46" s="74"/>
      <c r="B46" s="73"/>
      <c r="C46" s="24" t="s">
        <v>92</v>
      </c>
      <c r="D46" s="25"/>
      <c r="E46" s="26" t="str">
        <f t="shared" si="0"/>
        <v>N/D</v>
      </c>
      <c r="F46" s="25" t="str">
        <f t="shared" si="1"/>
        <v/>
      </c>
      <c r="G46" s="24"/>
      <c r="H46" s="24" t="str">
        <f t="shared" si="3"/>
        <v/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s="8" customFormat="1" ht="75" customHeight="1" x14ac:dyDescent="0.2">
      <c r="A47" s="77" t="s">
        <v>14</v>
      </c>
      <c r="B47" s="77" t="s">
        <v>26</v>
      </c>
      <c r="C47" s="24" t="s">
        <v>93</v>
      </c>
      <c r="D47" s="25">
        <v>36</v>
      </c>
      <c r="E47" s="26">
        <f t="shared" si="0"/>
        <v>36</v>
      </c>
      <c r="F47" s="25" t="str">
        <f t="shared" si="1"/>
        <v>Boa</v>
      </c>
      <c r="G47" s="24" t="s">
        <v>48</v>
      </c>
      <c r="H47" s="24" t="str">
        <f t="shared" si="3"/>
        <v>-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s="8" customFormat="1" ht="75" customHeight="1" x14ac:dyDescent="0.2">
      <c r="A48" s="79"/>
      <c r="B48" s="79"/>
      <c r="C48" s="24" t="s">
        <v>94</v>
      </c>
      <c r="D48" s="25">
        <v>41</v>
      </c>
      <c r="E48" s="26">
        <f t="shared" si="0"/>
        <v>41</v>
      </c>
      <c r="F48" s="25" t="str">
        <f t="shared" si="1"/>
        <v>Moderada</v>
      </c>
      <c r="G48" s="24" t="s">
        <v>48</v>
      </c>
      <c r="H48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s="8" customFormat="1" ht="75" customHeight="1" x14ac:dyDescent="0.2">
      <c r="A49" s="79"/>
      <c r="B49" s="79"/>
      <c r="C49" s="24" t="s">
        <v>95</v>
      </c>
      <c r="D49" s="25">
        <v>36</v>
      </c>
      <c r="E49" s="26">
        <f t="shared" si="0"/>
        <v>36</v>
      </c>
      <c r="F49" s="25" t="str">
        <f t="shared" si="1"/>
        <v>Boa</v>
      </c>
      <c r="G49" s="24" t="s">
        <v>47</v>
      </c>
      <c r="H49" s="24" t="str">
        <f t="shared" si="3"/>
        <v>-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s="8" customFormat="1" ht="75" customHeight="1" x14ac:dyDescent="0.2">
      <c r="A50" s="78"/>
      <c r="B50" s="78"/>
      <c r="C50" s="24" t="s">
        <v>96</v>
      </c>
      <c r="D50" s="25">
        <v>41</v>
      </c>
      <c r="E50" s="26">
        <f t="shared" si="0"/>
        <v>41</v>
      </c>
      <c r="F50" s="25" t="str">
        <f t="shared" si="1"/>
        <v>Moderada</v>
      </c>
      <c r="G50" s="24" t="s">
        <v>47</v>
      </c>
      <c r="H50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80"/>
      <c r="B51" s="80"/>
      <c r="C51" s="80"/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x14ac:dyDescent="0.25">
      <c r="A52" s="7"/>
      <c r="B52" s="7"/>
      <c r="C52" s="7"/>
      <c r="D52" s="7"/>
      <c r="E52" s="7"/>
      <c r="F52" s="7"/>
      <c r="G52" s="7"/>
      <c r="H52" s="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ht="15" customHeight="1" x14ac:dyDescent="0.25">
      <c r="A53" s="81" t="s">
        <v>27</v>
      </c>
      <c r="B53" s="81"/>
      <c r="C53" s="81"/>
      <c r="D53" s="81"/>
      <c r="E53" s="81"/>
      <c r="F53" s="81"/>
      <c r="G53" s="81"/>
      <c r="H53" s="8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ht="15" customHeight="1" x14ac:dyDescent="0.25">
      <c r="A54" s="81" t="s">
        <v>28</v>
      </c>
      <c r="B54" s="81"/>
      <c r="C54" s="81"/>
      <c r="D54" s="81"/>
      <c r="E54" s="81"/>
      <c r="F54" s="81"/>
      <c r="G54" s="81"/>
      <c r="H54" s="81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ht="15" customHeight="1" x14ac:dyDescent="0.25">
      <c r="B55" s="47"/>
      <c r="C55" s="47"/>
      <c r="D55" s="47"/>
      <c r="E55" s="47"/>
      <c r="F55" s="47"/>
      <c r="G55" s="47"/>
      <c r="H55" s="47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ht="15" customHeight="1" x14ac:dyDescent="0.25">
      <c r="A56" s="23" t="s">
        <v>29</v>
      </c>
      <c r="B56" s="22" t="s">
        <v>2</v>
      </c>
      <c r="C56" s="75" t="s">
        <v>6</v>
      </c>
      <c r="D56" s="75"/>
      <c r="E56" s="75"/>
      <c r="F56" s="75"/>
      <c r="G56" s="75"/>
      <c r="H56" s="76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ht="29.25" customHeight="1" x14ac:dyDescent="0.25">
      <c r="A57" s="21" t="s">
        <v>30</v>
      </c>
      <c r="B57" s="20" t="s">
        <v>31</v>
      </c>
      <c r="C57" s="65" t="s">
        <v>32</v>
      </c>
      <c r="D57" s="66"/>
      <c r="E57" s="66"/>
      <c r="F57" s="66"/>
      <c r="G57" s="66"/>
      <c r="H57" s="6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ht="39.75" customHeight="1" x14ac:dyDescent="0.25">
      <c r="A58" s="19" t="s">
        <v>33</v>
      </c>
      <c r="B58" s="18" t="s">
        <v>34</v>
      </c>
      <c r="C58" s="68" t="s">
        <v>35</v>
      </c>
      <c r="D58" s="69"/>
      <c r="E58" s="69"/>
      <c r="F58" s="69"/>
      <c r="G58" s="69"/>
      <c r="H58" s="70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ht="42.75" customHeight="1" x14ac:dyDescent="0.25">
      <c r="A59" s="17" t="s">
        <v>36</v>
      </c>
      <c r="B59" s="16" t="s">
        <v>37</v>
      </c>
      <c r="C59" s="68" t="s">
        <v>97</v>
      </c>
      <c r="D59" s="69"/>
      <c r="E59" s="69"/>
      <c r="F59" s="69"/>
      <c r="G59" s="69"/>
      <c r="H59" s="70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ht="44.25" customHeight="1" x14ac:dyDescent="0.25">
      <c r="A60" s="15" t="s">
        <v>38</v>
      </c>
      <c r="B60" s="14" t="s">
        <v>39</v>
      </c>
      <c r="C60" s="68" t="s">
        <v>40</v>
      </c>
      <c r="D60" s="69"/>
      <c r="E60" s="69"/>
      <c r="F60" s="69"/>
      <c r="G60" s="69"/>
      <c r="H60" s="70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ht="44.25" customHeight="1" x14ac:dyDescent="0.25">
      <c r="A61" s="13" t="s">
        <v>41</v>
      </c>
      <c r="B61" s="13" t="s">
        <v>42</v>
      </c>
      <c r="C61" s="68" t="s">
        <v>43</v>
      </c>
      <c r="D61" s="69"/>
      <c r="E61" s="69"/>
      <c r="F61" s="69"/>
      <c r="G61" s="69"/>
      <c r="H61" s="70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ht="15" customHeight="1" x14ac:dyDescent="0.25">
      <c r="A62" s="71" t="s">
        <v>44</v>
      </c>
      <c r="B62" s="71"/>
      <c r="C62" s="71"/>
      <c r="D62" s="71"/>
      <c r="E62" s="71"/>
      <c r="F62" s="71"/>
      <c r="G62" s="71"/>
      <c r="H62" s="7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ht="15" customHeight="1" x14ac:dyDescent="0.25">
      <c r="A63" s="62" t="s">
        <v>98</v>
      </c>
      <c r="B63" s="62"/>
      <c r="C63" s="62"/>
      <c r="D63" s="62"/>
      <c r="E63" s="62"/>
      <c r="F63" s="62"/>
      <c r="G63" s="62"/>
      <c r="H63" s="62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ht="15" customHeight="1" x14ac:dyDescent="0.25">
      <c r="A64" s="62" t="s">
        <v>45</v>
      </c>
      <c r="B64" s="62"/>
      <c r="C64" s="62"/>
      <c r="D64" s="62"/>
      <c r="E64" s="62"/>
      <c r="F64" s="62"/>
      <c r="G64" s="62"/>
      <c r="H64" s="6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ht="16.5" customHeight="1" x14ac:dyDescent="0.25">
      <c r="A65" s="63" t="s">
        <v>46</v>
      </c>
      <c r="B65" s="63"/>
      <c r="C65" s="63"/>
      <c r="D65" s="63"/>
      <c r="E65" s="63"/>
      <c r="F65" s="63"/>
      <c r="G65" s="63"/>
      <c r="H65" s="6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 ht="12.75" customHeight="1" x14ac:dyDescent="0.25">
      <c r="A66" s="64"/>
      <c r="B66" s="64"/>
      <c r="C66" s="64"/>
      <c r="D66" s="64"/>
      <c r="E66" s="64"/>
      <c r="F66" s="64"/>
      <c r="G66" s="64"/>
      <c r="H66" s="6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 x14ac:dyDescent="0.25">
      <c r="A67" s="4"/>
      <c r="B67" s="4"/>
      <c r="C67" s="4"/>
      <c r="D67" s="4"/>
      <c r="E67" s="4"/>
      <c r="F67" s="4"/>
      <c r="G67" s="6"/>
      <c r="H67" s="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 x14ac:dyDescent="0.25">
      <c r="A68" s="4"/>
      <c r="B68" s="4"/>
      <c r="C68" s="4"/>
      <c r="D68" s="4"/>
      <c r="E68" s="4"/>
      <c r="F68" s="4"/>
      <c r="G68" s="6"/>
      <c r="H68" s="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 x14ac:dyDescent="0.25">
      <c r="A69" s="4"/>
      <c r="B69" s="4"/>
      <c r="C69" s="4"/>
      <c r="D69" s="4"/>
      <c r="E69" s="4"/>
      <c r="F69" s="4"/>
      <c r="G69" s="6"/>
      <c r="H69" s="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 x14ac:dyDescent="0.25">
      <c r="A70" s="4"/>
      <c r="B70" s="4"/>
      <c r="C70" s="4"/>
      <c r="D70" s="4"/>
      <c r="E70" s="4"/>
      <c r="F70" s="4"/>
      <c r="G70" s="6"/>
      <c r="H70" s="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x14ac:dyDescent="0.25">
      <c r="A71" s="4"/>
      <c r="B71" s="4"/>
      <c r="C71" s="4"/>
      <c r="D71" s="4"/>
      <c r="E71" s="4"/>
      <c r="F71" s="4"/>
      <c r="G71" s="6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x14ac:dyDescent="0.25">
      <c r="A72" s="4"/>
      <c r="B72" s="4"/>
      <c r="C72" s="4"/>
      <c r="D72" s="4"/>
      <c r="E72" s="4"/>
      <c r="F72" s="4"/>
      <c r="G72" s="6"/>
      <c r="H72" s="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x14ac:dyDescent="0.25">
      <c r="A73" s="4"/>
      <c r="B73" s="4"/>
      <c r="C73" s="4"/>
      <c r="D73" s="4"/>
      <c r="E73" s="4"/>
      <c r="F73" s="4"/>
      <c r="G73" s="6"/>
      <c r="H73" s="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x14ac:dyDescent="0.25">
      <c r="A74" s="4"/>
      <c r="B74" s="4"/>
      <c r="C74" s="4"/>
      <c r="D74" s="4"/>
      <c r="E74" s="4"/>
      <c r="F74" s="4"/>
      <c r="G74" s="6"/>
      <c r="H74" s="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x14ac:dyDescent="0.25">
      <c r="A75" s="4"/>
      <c r="B75" s="4"/>
      <c r="C75" s="4"/>
      <c r="D75" s="4"/>
      <c r="E75" s="4"/>
      <c r="F75" s="4"/>
      <c r="G75" s="6"/>
      <c r="H75" s="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x14ac:dyDescent="0.25">
      <c r="A76" s="4"/>
      <c r="B76" s="4"/>
      <c r="C76" s="4"/>
      <c r="D76" s="4"/>
      <c r="E76" s="4"/>
      <c r="F76" s="4"/>
      <c r="G76" s="6"/>
      <c r="H76" s="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x14ac:dyDescent="0.25">
      <c r="A77" s="4"/>
      <c r="B77" s="4"/>
      <c r="C77" s="4"/>
      <c r="D77" s="4"/>
      <c r="E77" s="4"/>
      <c r="F77" s="4"/>
      <c r="G77" s="6"/>
      <c r="H77" s="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x14ac:dyDescent="0.25">
      <c r="A78" s="4"/>
      <c r="B78" s="4"/>
      <c r="C78" s="4"/>
      <c r="D78" s="4"/>
      <c r="E78" s="4"/>
      <c r="F78" s="4"/>
      <c r="G78" s="6"/>
      <c r="H78" s="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x14ac:dyDescent="0.25">
      <c r="A79" s="4"/>
      <c r="B79" s="4"/>
      <c r="C79" s="4"/>
      <c r="D79" s="4"/>
      <c r="E79" s="4"/>
      <c r="F79" s="4"/>
      <c r="G79" s="6"/>
      <c r="H79" s="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x14ac:dyDescent="0.25">
      <c r="A80" s="4"/>
      <c r="B80" s="4"/>
      <c r="C80" s="4"/>
      <c r="D80" s="4"/>
      <c r="E80" s="4"/>
      <c r="F80" s="4"/>
      <c r="G80" s="6"/>
      <c r="H80" s="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x14ac:dyDescent="0.25">
      <c r="A81" s="4"/>
      <c r="B81" s="4"/>
      <c r="C81" s="4"/>
      <c r="D81" s="4"/>
      <c r="E81" s="4"/>
      <c r="F81" s="4"/>
      <c r="G81" s="6"/>
      <c r="H81" s="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x14ac:dyDescent="0.25">
      <c r="A82" s="4"/>
      <c r="B82" s="4"/>
      <c r="C82" s="4"/>
      <c r="D82" s="4"/>
      <c r="E82" s="4"/>
      <c r="F82" s="4"/>
      <c r="G82" s="6"/>
      <c r="H82" s="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 x14ac:dyDescent="0.25">
      <c r="A83" s="4"/>
      <c r="B83" s="4"/>
      <c r="C83" s="4"/>
      <c r="D83" s="4"/>
      <c r="E83" s="4"/>
      <c r="F83" s="4"/>
      <c r="G83" s="6"/>
      <c r="H83" s="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 x14ac:dyDescent="0.25">
      <c r="A84" s="4"/>
      <c r="B84" s="4"/>
      <c r="C84" s="4"/>
      <c r="D84" s="4"/>
      <c r="E84" s="4"/>
      <c r="F84" s="4"/>
      <c r="G84" s="6"/>
      <c r="H84" s="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 x14ac:dyDescent="0.25">
      <c r="A85" s="4"/>
      <c r="B85" s="4"/>
      <c r="C85" s="4"/>
      <c r="D85" s="4"/>
      <c r="E85" s="4"/>
      <c r="F85" s="4"/>
      <c r="G85" s="6"/>
      <c r="H85" s="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x14ac:dyDescent="0.25">
      <c r="A86" s="4"/>
      <c r="B86" s="4"/>
      <c r="C86" s="4"/>
      <c r="D86" s="4"/>
      <c r="E86" s="4"/>
      <c r="F86" s="4"/>
      <c r="G86" s="6"/>
      <c r="H86" s="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 x14ac:dyDescent="0.25">
      <c r="A87" s="4"/>
      <c r="B87" s="4"/>
      <c r="C87" s="4"/>
      <c r="D87" s="4"/>
      <c r="E87" s="4"/>
      <c r="F87" s="4"/>
      <c r="G87" s="6"/>
      <c r="H87" s="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 x14ac:dyDescent="0.25">
      <c r="A88" s="4"/>
      <c r="B88" s="4"/>
      <c r="C88" s="4"/>
      <c r="D88" s="4"/>
      <c r="E88" s="4"/>
      <c r="F88" s="4"/>
      <c r="G88" s="6"/>
      <c r="H88" s="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 x14ac:dyDescent="0.25">
      <c r="A89" s="4"/>
      <c r="B89" s="4"/>
      <c r="C89" s="4"/>
      <c r="D89" s="4"/>
      <c r="E89" s="4"/>
      <c r="F89" s="4"/>
      <c r="G89" s="6"/>
      <c r="H89" s="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x14ac:dyDescent="0.25">
      <c r="A90" s="4"/>
      <c r="B90" s="4"/>
      <c r="C90" s="4"/>
      <c r="D90" s="4"/>
      <c r="E90" s="4"/>
      <c r="F90" s="4"/>
      <c r="G90" s="6"/>
      <c r="H90" s="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 x14ac:dyDescent="0.25">
      <c r="A91" s="4"/>
      <c r="B91" s="4"/>
      <c r="C91" s="4"/>
      <c r="D91" s="4"/>
      <c r="E91" s="4"/>
      <c r="F91" s="4"/>
      <c r="G91" s="6"/>
      <c r="H91" s="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 x14ac:dyDescent="0.25">
      <c r="A92" s="4"/>
      <c r="B92" s="4"/>
      <c r="C92" s="4"/>
      <c r="D92" s="4"/>
      <c r="E92" s="4"/>
      <c r="F92" s="4"/>
      <c r="G92" s="6"/>
      <c r="H92" s="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 x14ac:dyDescent="0.25">
      <c r="A93" s="4"/>
      <c r="B93" s="4"/>
      <c r="C93" s="4"/>
      <c r="D93" s="4"/>
      <c r="E93" s="4"/>
      <c r="F93" s="4"/>
      <c r="G93" s="6"/>
      <c r="H93" s="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 x14ac:dyDescent="0.25">
      <c r="A94" s="4"/>
      <c r="B94" s="4"/>
      <c r="C94" s="4"/>
      <c r="D94" s="4"/>
      <c r="E94" s="4"/>
      <c r="F94" s="4"/>
      <c r="G94" s="6"/>
      <c r="H94" s="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 x14ac:dyDescent="0.25">
      <c r="A95" s="4"/>
      <c r="B95" s="4"/>
      <c r="C95" s="4"/>
      <c r="D95" s="4"/>
      <c r="E95" s="4"/>
      <c r="F95" s="4"/>
      <c r="G95" s="6"/>
      <c r="H95" s="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 x14ac:dyDescent="0.25">
      <c r="A96" s="4"/>
      <c r="B96" s="4"/>
      <c r="C96" s="4"/>
      <c r="D96" s="4"/>
      <c r="E96" s="4"/>
      <c r="F96" s="4"/>
      <c r="G96" s="6"/>
      <c r="H96" s="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x14ac:dyDescent="0.25">
      <c r="A97" s="4"/>
      <c r="B97" s="4"/>
      <c r="C97" s="4"/>
      <c r="D97" s="4"/>
      <c r="E97" s="4"/>
      <c r="F97" s="4"/>
      <c r="G97" s="6"/>
      <c r="H97" s="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 x14ac:dyDescent="0.25">
      <c r="A98" s="4"/>
      <c r="B98" s="4"/>
      <c r="C98" s="4"/>
      <c r="D98" s="4"/>
      <c r="E98" s="4"/>
      <c r="F98" s="4"/>
      <c r="G98" s="6"/>
      <c r="H98" s="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 x14ac:dyDescent="0.25">
      <c r="A99" s="4"/>
      <c r="B99" s="4"/>
      <c r="C99" s="4"/>
      <c r="D99" s="4"/>
      <c r="E99" s="4"/>
      <c r="F99" s="4"/>
      <c r="G99" s="6"/>
      <c r="H99" s="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 x14ac:dyDescent="0.25">
      <c r="A100" s="4"/>
      <c r="B100" s="4"/>
      <c r="C100" s="4"/>
      <c r="D100" s="4"/>
      <c r="E100" s="4"/>
      <c r="F100" s="4"/>
      <c r="G100" s="6"/>
      <c r="H100" s="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 x14ac:dyDescent="0.25">
      <c r="A101" s="4"/>
      <c r="B101" s="4"/>
      <c r="C101" s="4"/>
      <c r="D101" s="4"/>
      <c r="E101" s="4"/>
      <c r="F101" s="4"/>
      <c r="G101" s="6"/>
      <c r="H101" s="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 x14ac:dyDescent="0.25">
      <c r="A102" s="4"/>
      <c r="B102" s="4"/>
      <c r="C102" s="4"/>
      <c r="D102" s="4"/>
      <c r="E102" s="4"/>
      <c r="F102" s="4"/>
      <c r="G102" s="6"/>
      <c r="H102" s="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 x14ac:dyDescent="0.25">
      <c r="A103" s="4"/>
      <c r="B103" s="4"/>
      <c r="C103" s="4"/>
      <c r="D103" s="4"/>
      <c r="E103" s="4"/>
      <c r="F103" s="4"/>
      <c r="G103" s="6"/>
      <c r="H103" s="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 x14ac:dyDescent="0.25">
      <c r="A104" s="4"/>
      <c r="B104" s="4"/>
      <c r="C104" s="4"/>
      <c r="D104" s="4"/>
      <c r="E104" s="4"/>
      <c r="F104" s="4"/>
      <c r="G104" s="6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 x14ac:dyDescent="0.25">
      <c r="A105" s="4"/>
      <c r="B105" s="4"/>
      <c r="C105" s="4"/>
      <c r="D105" s="4"/>
      <c r="E105" s="4"/>
      <c r="F105" s="4"/>
      <c r="G105" s="6"/>
      <c r="H105" s="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 x14ac:dyDescent="0.25">
      <c r="A106" s="4"/>
      <c r="B106" s="4"/>
      <c r="C106" s="4"/>
      <c r="D106" s="4"/>
      <c r="E106" s="4"/>
      <c r="F106" s="4"/>
      <c r="G106" s="6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 x14ac:dyDescent="0.25">
      <c r="A107" s="4"/>
      <c r="B107" s="4"/>
      <c r="C107" s="4"/>
      <c r="D107" s="4"/>
      <c r="E107" s="4"/>
      <c r="F107" s="4"/>
      <c r="G107" s="6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 x14ac:dyDescent="0.25">
      <c r="A108" s="4"/>
      <c r="B108" s="4"/>
      <c r="C108" s="4"/>
      <c r="D108" s="4"/>
      <c r="E108" s="4"/>
      <c r="F108" s="4"/>
      <c r="G108" s="6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 x14ac:dyDescent="0.25">
      <c r="A109" s="4"/>
      <c r="B109" s="4"/>
      <c r="C109" s="4"/>
      <c r="D109" s="4"/>
      <c r="E109" s="4"/>
      <c r="F109" s="4"/>
      <c r="G109" s="6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 x14ac:dyDescent="0.25">
      <c r="A110" s="4"/>
      <c r="B110" s="4"/>
      <c r="C110" s="4"/>
      <c r="D110" s="4"/>
      <c r="E110" s="4"/>
      <c r="F110" s="4"/>
      <c r="G110" s="6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 x14ac:dyDescent="0.25">
      <c r="A111" s="4"/>
      <c r="B111" s="4"/>
      <c r="C111" s="4"/>
      <c r="D111" s="4"/>
      <c r="E111" s="4"/>
      <c r="F111" s="4"/>
      <c r="G111" s="6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 x14ac:dyDescent="0.25">
      <c r="A112" s="4"/>
      <c r="B112" s="4"/>
      <c r="C112" s="4"/>
      <c r="D112" s="4"/>
      <c r="E112" s="4"/>
      <c r="F112" s="4"/>
      <c r="G112" s="6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 x14ac:dyDescent="0.25">
      <c r="A113" s="4"/>
      <c r="B113" s="4"/>
      <c r="C113" s="4"/>
      <c r="D113" s="4"/>
      <c r="E113" s="4"/>
      <c r="F113" s="4"/>
      <c r="G113" s="6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 x14ac:dyDescent="0.25">
      <c r="A114" s="4"/>
      <c r="B114" s="4"/>
      <c r="C114" s="4"/>
      <c r="D114" s="4"/>
      <c r="E114" s="4"/>
      <c r="F114" s="4"/>
      <c r="G114" s="6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 x14ac:dyDescent="0.25">
      <c r="A115" s="4"/>
      <c r="B115" s="4"/>
      <c r="C115" s="4"/>
      <c r="D115" s="4"/>
      <c r="E115" s="4"/>
      <c r="F115" s="4"/>
      <c r="G115" s="6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 x14ac:dyDescent="0.25">
      <c r="A116" s="4"/>
      <c r="B116" s="4"/>
      <c r="C116" s="4"/>
      <c r="D116" s="4"/>
      <c r="E116" s="4"/>
      <c r="F116" s="4"/>
      <c r="G116" s="6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 x14ac:dyDescent="0.25">
      <c r="A117" s="4"/>
      <c r="B117" s="4"/>
      <c r="C117" s="4"/>
      <c r="D117" s="4"/>
      <c r="E117" s="4"/>
      <c r="F117" s="4"/>
      <c r="G117" s="6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 x14ac:dyDescent="0.25">
      <c r="A118" s="4"/>
      <c r="B118" s="4"/>
      <c r="C118" s="4"/>
      <c r="D118" s="4"/>
      <c r="E118" s="4"/>
      <c r="F118" s="4"/>
      <c r="G118" s="6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 x14ac:dyDescent="0.25">
      <c r="A119" s="4"/>
      <c r="B119" s="4"/>
      <c r="C119" s="4"/>
      <c r="D119" s="4"/>
      <c r="E119" s="4"/>
      <c r="F119" s="4"/>
      <c r="G119" s="6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 x14ac:dyDescent="0.25">
      <c r="A120" s="4"/>
      <c r="B120" s="4"/>
      <c r="C120" s="4"/>
      <c r="D120" s="4"/>
      <c r="E120" s="4"/>
      <c r="F120" s="4"/>
      <c r="G120" s="6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 x14ac:dyDescent="0.25">
      <c r="A121" s="4"/>
      <c r="B121" s="4"/>
      <c r="C121" s="4"/>
      <c r="D121" s="4"/>
      <c r="E121" s="4"/>
      <c r="F121" s="4"/>
      <c r="G121" s="6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 x14ac:dyDescent="0.25">
      <c r="A122" s="4"/>
      <c r="B122" s="4"/>
      <c r="C122" s="4"/>
      <c r="D122" s="4"/>
      <c r="E122" s="4"/>
      <c r="F122" s="4"/>
      <c r="G122" s="6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 x14ac:dyDescent="0.25">
      <c r="A123" s="4"/>
      <c r="B123" s="4"/>
      <c r="C123" s="4"/>
      <c r="D123" s="4"/>
      <c r="E123" s="4"/>
      <c r="F123" s="4"/>
      <c r="G123" s="6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 x14ac:dyDescent="0.25">
      <c r="A124" s="4"/>
      <c r="B124" s="4"/>
      <c r="C124" s="4"/>
      <c r="D124" s="4"/>
      <c r="E124" s="4"/>
      <c r="F124" s="4"/>
      <c r="G124" s="6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 x14ac:dyDescent="0.25">
      <c r="A125" s="4"/>
      <c r="B125" s="4"/>
      <c r="C125" s="4"/>
      <c r="D125" s="4"/>
      <c r="E125" s="4"/>
      <c r="F125" s="4"/>
      <c r="G125" s="6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 x14ac:dyDescent="0.25">
      <c r="A126" s="4"/>
      <c r="B126" s="4"/>
      <c r="C126" s="4"/>
      <c r="D126" s="4"/>
      <c r="E126" s="4"/>
      <c r="F126" s="4"/>
      <c r="G126" s="6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 x14ac:dyDescent="0.25">
      <c r="A127" s="4"/>
      <c r="B127" s="4"/>
      <c r="C127" s="4"/>
      <c r="D127" s="4"/>
      <c r="E127" s="4"/>
      <c r="F127" s="4"/>
      <c r="G127" s="6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 x14ac:dyDescent="0.25">
      <c r="A128" s="4"/>
      <c r="B128" s="4"/>
      <c r="C128" s="4"/>
      <c r="D128" s="4"/>
      <c r="E128" s="4"/>
      <c r="F128" s="4"/>
      <c r="G128" s="6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 x14ac:dyDescent="0.25">
      <c r="A129" s="4"/>
      <c r="B129" s="4"/>
      <c r="C129" s="4"/>
      <c r="D129" s="4"/>
      <c r="E129" s="4"/>
      <c r="F129" s="4"/>
      <c r="G129" s="6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 x14ac:dyDescent="0.25">
      <c r="A130" s="4"/>
      <c r="B130" s="4"/>
      <c r="C130" s="4"/>
      <c r="D130" s="4"/>
      <c r="E130" s="4"/>
      <c r="F130" s="4"/>
      <c r="G130" s="6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 x14ac:dyDescent="0.25">
      <c r="A131" s="4"/>
      <c r="B131" s="4"/>
      <c r="C131" s="4"/>
      <c r="D131" s="4"/>
      <c r="E131" s="4"/>
      <c r="F131" s="4"/>
      <c r="G131" s="6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 x14ac:dyDescent="0.25">
      <c r="A132" s="4"/>
      <c r="B132" s="4"/>
      <c r="C132" s="4"/>
      <c r="D132" s="4"/>
      <c r="E132" s="4"/>
      <c r="F132" s="4"/>
      <c r="G132" s="6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 x14ac:dyDescent="0.25">
      <c r="A133" s="4"/>
      <c r="B133" s="4"/>
      <c r="C133" s="4"/>
      <c r="D133" s="4"/>
      <c r="E133" s="4"/>
      <c r="F133" s="4"/>
      <c r="G133" s="6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 x14ac:dyDescent="0.25">
      <c r="A134" s="4"/>
      <c r="B134" s="4"/>
      <c r="C134" s="4"/>
      <c r="D134" s="4"/>
      <c r="E134" s="4"/>
      <c r="F134" s="4"/>
      <c r="G134" s="6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 x14ac:dyDescent="0.25">
      <c r="A135" s="4"/>
      <c r="B135" s="4"/>
      <c r="C135" s="4"/>
      <c r="D135" s="4"/>
      <c r="E135" s="4"/>
      <c r="F135" s="4"/>
      <c r="G135" s="6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 x14ac:dyDescent="0.25">
      <c r="A136" s="4"/>
      <c r="B136" s="4"/>
      <c r="C136" s="4"/>
      <c r="D136" s="4"/>
      <c r="E136" s="4"/>
      <c r="F136" s="4"/>
      <c r="G136" s="6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 x14ac:dyDescent="0.25">
      <c r="A137" s="4"/>
      <c r="B137" s="4"/>
      <c r="C137" s="4"/>
      <c r="D137" s="4"/>
      <c r="E137" s="4"/>
      <c r="F137" s="4"/>
      <c r="G137" s="6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 x14ac:dyDescent="0.25">
      <c r="A138" s="4"/>
      <c r="B138" s="4"/>
      <c r="C138" s="4"/>
      <c r="D138" s="4"/>
      <c r="E138" s="4"/>
      <c r="F138" s="4"/>
      <c r="G138" s="6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 x14ac:dyDescent="0.25">
      <c r="A139" s="4"/>
      <c r="B139" s="4"/>
      <c r="C139" s="4"/>
      <c r="D139" s="4"/>
      <c r="E139" s="4"/>
      <c r="F139" s="4"/>
      <c r="G139" s="6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 x14ac:dyDescent="0.25">
      <c r="A140" s="4"/>
      <c r="B140" s="4"/>
      <c r="C140" s="4"/>
      <c r="D140" s="4"/>
      <c r="E140" s="4"/>
      <c r="F140" s="4"/>
      <c r="G140" s="6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 x14ac:dyDescent="0.25">
      <c r="A141" s="4"/>
      <c r="B141" s="4"/>
      <c r="C141" s="4"/>
      <c r="D141" s="4"/>
      <c r="E141" s="4"/>
      <c r="F141" s="4"/>
      <c r="G141" s="6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 x14ac:dyDescent="0.25">
      <c r="A142" s="4"/>
      <c r="B142" s="4"/>
      <c r="C142" s="4"/>
      <c r="D142" s="4"/>
      <c r="E142" s="4"/>
      <c r="F142" s="4"/>
      <c r="G142" s="6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 x14ac:dyDescent="0.25">
      <c r="A143" s="4"/>
      <c r="B143" s="4"/>
      <c r="C143" s="4"/>
      <c r="D143" s="4"/>
      <c r="E143" s="4"/>
      <c r="F143" s="4"/>
      <c r="G143" s="6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 x14ac:dyDescent="0.25">
      <c r="A144" s="4"/>
      <c r="B144" s="4"/>
      <c r="C144" s="4"/>
      <c r="D144" s="4"/>
      <c r="E144" s="4"/>
      <c r="F144" s="4"/>
      <c r="G144" s="6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 x14ac:dyDescent="0.25">
      <c r="A145" s="4"/>
      <c r="B145" s="4"/>
      <c r="C145" s="4"/>
      <c r="D145" s="4"/>
      <c r="E145" s="4"/>
      <c r="F145" s="4"/>
      <c r="G145" s="6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 x14ac:dyDescent="0.25">
      <c r="A146" s="4"/>
      <c r="B146" s="4"/>
      <c r="C146" s="4"/>
      <c r="D146" s="4"/>
      <c r="E146" s="4"/>
      <c r="F146" s="4"/>
      <c r="G146" s="6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 x14ac:dyDescent="0.25">
      <c r="A147" s="4"/>
      <c r="B147" s="4"/>
      <c r="C147" s="4"/>
      <c r="D147" s="4"/>
      <c r="E147" s="4"/>
      <c r="F147" s="4"/>
      <c r="G147" s="6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 x14ac:dyDescent="0.25">
      <c r="A148" s="4"/>
      <c r="B148" s="4"/>
      <c r="C148" s="4"/>
      <c r="D148" s="4"/>
      <c r="E148" s="4"/>
      <c r="F148" s="4"/>
      <c r="G148" s="6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 x14ac:dyDescent="0.25">
      <c r="A149" s="4"/>
      <c r="B149" s="4"/>
      <c r="C149" s="4"/>
      <c r="D149" s="4"/>
      <c r="E149" s="4"/>
      <c r="F149" s="4"/>
      <c r="G149" s="6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 x14ac:dyDescent="0.25">
      <c r="A150" s="4"/>
      <c r="B150" s="4"/>
      <c r="C150" s="4"/>
      <c r="D150" s="4"/>
      <c r="E150" s="4"/>
      <c r="F150" s="4"/>
      <c r="G150" s="6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 x14ac:dyDescent="0.25">
      <c r="A151" s="4"/>
      <c r="B151" s="4"/>
      <c r="C151" s="4"/>
      <c r="D151" s="4"/>
      <c r="E151" s="4"/>
      <c r="F151" s="4"/>
      <c r="G151" s="6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 x14ac:dyDescent="0.25">
      <c r="A152" s="4"/>
      <c r="B152" s="4"/>
      <c r="C152" s="4"/>
      <c r="D152" s="4"/>
      <c r="E152" s="4"/>
      <c r="F152" s="4"/>
      <c r="G152" s="6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 x14ac:dyDescent="0.25">
      <c r="A153" s="4"/>
      <c r="B153" s="4"/>
      <c r="C153" s="4"/>
      <c r="D153" s="4"/>
      <c r="E153" s="4"/>
      <c r="F153" s="4"/>
      <c r="G153" s="6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 x14ac:dyDescent="0.25">
      <c r="A154" s="4"/>
      <c r="B154" s="4"/>
      <c r="C154" s="4"/>
      <c r="D154" s="4"/>
      <c r="E154" s="4"/>
      <c r="F154" s="4"/>
      <c r="G154" s="6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 x14ac:dyDescent="0.25">
      <c r="A155" s="4"/>
      <c r="B155" s="4"/>
      <c r="C155" s="4"/>
      <c r="D155" s="4"/>
      <c r="E155" s="4"/>
      <c r="F155" s="4"/>
      <c r="G155" s="6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 x14ac:dyDescent="0.25">
      <c r="A156" s="4"/>
      <c r="B156" s="4"/>
      <c r="C156" s="4"/>
      <c r="D156" s="4"/>
      <c r="E156" s="4"/>
      <c r="F156" s="4"/>
      <c r="G156" s="6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 x14ac:dyDescent="0.25">
      <c r="A157" s="4"/>
      <c r="B157" s="4"/>
      <c r="C157" s="4"/>
      <c r="D157" s="4"/>
      <c r="E157" s="4"/>
      <c r="F157" s="4"/>
      <c r="G157" s="6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 x14ac:dyDescent="0.25">
      <c r="A158" s="4"/>
      <c r="B158" s="4"/>
      <c r="C158" s="4"/>
      <c r="D158" s="4"/>
      <c r="E158" s="4"/>
      <c r="F158" s="4"/>
      <c r="G158" s="6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 x14ac:dyDescent="0.25">
      <c r="A159" s="4"/>
      <c r="B159" s="4"/>
      <c r="C159" s="4"/>
      <c r="D159" s="4"/>
      <c r="E159" s="4"/>
      <c r="F159" s="4"/>
      <c r="G159" s="6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</sheetData>
  <mergeCells count="39">
    <mergeCell ref="A4:A6"/>
    <mergeCell ref="B4:B6"/>
    <mergeCell ref="A7:A9"/>
    <mergeCell ref="B7:B9"/>
    <mergeCell ref="A10:A12"/>
    <mergeCell ref="B10:B12"/>
    <mergeCell ref="A34:A35"/>
    <mergeCell ref="A13:A15"/>
    <mergeCell ref="B13:B15"/>
    <mergeCell ref="A16:A21"/>
    <mergeCell ref="B16:B21"/>
    <mergeCell ref="A23:A24"/>
    <mergeCell ref="B23:B24"/>
    <mergeCell ref="A25:A29"/>
    <mergeCell ref="B25:B29"/>
    <mergeCell ref="A30:A33"/>
    <mergeCell ref="B30:B33"/>
    <mergeCell ref="A36:A40"/>
    <mergeCell ref="B36:B40"/>
    <mergeCell ref="C56:H56"/>
    <mergeCell ref="A41:A42"/>
    <mergeCell ref="B41:B42"/>
    <mergeCell ref="A43:A46"/>
    <mergeCell ref="B43:B46"/>
    <mergeCell ref="A47:A50"/>
    <mergeCell ref="B47:B50"/>
    <mergeCell ref="A51:H51"/>
    <mergeCell ref="A53:H53"/>
    <mergeCell ref="A54:H54"/>
    <mergeCell ref="A63:H63"/>
    <mergeCell ref="A64:H64"/>
    <mergeCell ref="A65:H65"/>
    <mergeCell ref="A66:H66"/>
    <mergeCell ref="C57:H57"/>
    <mergeCell ref="C58:H58"/>
    <mergeCell ref="C59:H59"/>
    <mergeCell ref="C60:H60"/>
    <mergeCell ref="C61:H61"/>
    <mergeCell ref="A62:H62"/>
  </mergeCells>
  <conditionalFormatting sqref="E4:E42">
    <cfRule type="containsText" dxfId="55" priority="6" operator="containsText" text="N/D">
      <formula>NOT(ISERROR(SEARCH("N/D",E4)))</formula>
    </cfRule>
  </conditionalFormatting>
  <conditionalFormatting sqref="E4:E42">
    <cfRule type="cellIs" dxfId="54" priority="5" operator="between">
      <formula>0</formula>
      <formula>40</formula>
    </cfRule>
  </conditionalFormatting>
  <conditionalFormatting sqref="E4:E50">
    <cfRule type="cellIs" dxfId="53" priority="1" operator="between">
      <formula>201</formula>
      <formula>10000</formula>
    </cfRule>
    <cfRule type="cellIs" dxfId="52" priority="2" operator="between">
      <formula>121</formula>
      <formula>200</formula>
    </cfRule>
    <cfRule type="cellIs" dxfId="51" priority="3" operator="between">
      <formula>81</formula>
      <formula>120</formula>
    </cfRule>
    <cfRule type="cellIs" dxfId="50" priority="4" operator="between">
      <formula>41</formula>
      <formula>80</formula>
    </cfRule>
  </conditionalFormatting>
  <conditionalFormatting sqref="E43:E50">
    <cfRule type="cellIs" dxfId="49" priority="7" operator="between">
      <formula>0</formula>
      <formula>40</formula>
    </cfRule>
    <cfRule type="containsText" dxfId="48" priority="8" operator="containsText" text="N/D">
      <formula>NOT(ISERROR(SEARCH("N/D",E43)))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59"/>
  <sheetViews>
    <sheetView topLeftCell="A5" zoomScaleNormal="100" workbookViewId="0">
      <selection activeCell="D9" sqref="D9"/>
    </sheetView>
  </sheetViews>
  <sheetFormatPr defaultColWidth="9.140625" defaultRowHeight="12.75" x14ac:dyDescent="0.25"/>
  <cols>
    <col min="1" max="1" width="19.5703125" style="1" bestFit="1" customWidth="1"/>
    <col min="2" max="2" width="18.42578125" style="1" customWidth="1"/>
    <col min="3" max="3" width="15.42578125" style="1" bestFit="1" customWidth="1"/>
    <col min="4" max="4" width="13.42578125" style="1" customWidth="1"/>
    <col min="5" max="5" width="14.140625" style="1" customWidth="1"/>
    <col min="6" max="6" width="15.85546875" style="1" customWidth="1"/>
    <col min="7" max="7" width="49.85546875" style="3" customWidth="1"/>
    <col min="8" max="8" width="51.7109375" style="2" customWidth="1"/>
    <col min="9" max="16384" width="9.140625" style="1"/>
  </cols>
  <sheetData>
    <row r="1" spans="1:36" ht="77.25" customHeight="1" x14ac:dyDescent="0.25">
      <c r="A1" s="12"/>
      <c r="B1" s="12"/>
      <c r="D1" s="37" t="s">
        <v>102</v>
      </c>
      <c r="E1" s="11"/>
      <c r="F1" s="36">
        <v>46211.48642361111</v>
      </c>
      <c r="G1" s="35" t="s">
        <v>50</v>
      </c>
      <c r="I1" s="4"/>
      <c r="J1" s="10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9" customHeight="1" x14ac:dyDescent="0.25">
      <c r="A2" s="33"/>
      <c r="B2" s="33"/>
      <c r="C2" s="33"/>
      <c r="D2" s="34"/>
      <c r="E2" s="34"/>
      <c r="F2" s="33"/>
      <c r="G2" s="33"/>
      <c r="H2" s="3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38.25" customHeight="1" x14ac:dyDescent="0.25">
      <c r="A3" s="32" t="s">
        <v>101</v>
      </c>
      <c r="B3" s="31" t="s">
        <v>0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s="8" customFormat="1" ht="75" customHeight="1" x14ac:dyDescent="0.2">
      <c r="A4" s="72" t="s">
        <v>7</v>
      </c>
      <c r="B4" s="72" t="s">
        <v>8</v>
      </c>
      <c r="C4" s="24" t="s">
        <v>51</v>
      </c>
      <c r="D4" s="25">
        <v>64</v>
      </c>
      <c r="E4" s="26">
        <f t="shared" ref="E4:E50" si="0">IF(D4="","N/D",D4)</f>
        <v>64</v>
      </c>
      <c r="F4" s="25" t="str">
        <f t="shared" ref="F4:F50" si="1">IF(D4="","",IF(D4&lt;=40,$A$57,IF(D4&lt;=80,$A$58,IF(D4&lt;=120,$A$59, IF(D4&lt;=200,$A$60,$A$61)))))</f>
        <v>Moderada</v>
      </c>
      <c r="G4" s="24" t="s">
        <v>49</v>
      </c>
      <c r="H4" s="24" t="str">
        <f t="shared" ref="H4:H24" si="2">IF(D4="","",IF(D4&lt;=40,$C$57,IF(D4&lt;=80,$C$58,IF(D4&lt;=120,$C$59,IF(D4&lt;=200,$C$60,IF(D4&gt;200,$C$61,))))))</f>
        <v>Pessoas de grupos sensíveis (crianças, idosos e pessoas com doenças respiratórias e cardíacas) podem apresentar sintomas como tosse seca e cansaço. A população em geral não é afetada.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6" s="8" customFormat="1" ht="75" customHeight="1" x14ac:dyDescent="0.2">
      <c r="A5" s="73"/>
      <c r="B5" s="73"/>
      <c r="C5" s="27" t="s">
        <v>52</v>
      </c>
      <c r="D5" s="25">
        <v>50</v>
      </c>
      <c r="E5" s="26">
        <f t="shared" si="0"/>
        <v>50</v>
      </c>
      <c r="F5" s="25" t="str">
        <f t="shared" si="1"/>
        <v>Moderada</v>
      </c>
      <c r="G5" s="24" t="s">
        <v>47</v>
      </c>
      <c r="H5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s="8" customFormat="1" ht="75" customHeight="1" x14ac:dyDescent="0.2">
      <c r="A6" s="74"/>
      <c r="B6" s="74"/>
      <c r="C6" s="24" t="s">
        <v>53</v>
      </c>
      <c r="D6" s="25">
        <v>17</v>
      </c>
      <c r="E6" s="26">
        <f t="shared" si="0"/>
        <v>17</v>
      </c>
      <c r="F6" s="25" t="str">
        <f t="shared" si="1"/>
        <v>Boa</v>
      </c>
      <c r="G6" s="24" t="s">
        <v>49</v>
      </c>
      <c r="H6" s="24" t="str">
        <f t="shared" si="2"/>
        <v>-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75" customHeight="1" x14ac:dyDescent="0.25">
      <c r="A7" s="72" t="s">
        <v>7</v>
      </c>
      <c r="B7" s="77" t="s">
        <v>9</v>
      </c>
      <c r="C7" s="24" t="s">
        <v>54</v>
      </c>
      <c r="D7" s="25">
        <v>52</v>
      </c>
      <c r="E7" s="26">
        <f t="shared" si="0"/>
        <v>52</v>
      </c>
      <c r="F7" s="25" t="str">
        <f t="shared" si="1"/>
        <v>Moderada</v>
      </c>
      <c r="G7" s="24" t="s">
        <v>48</v>
      </c>
      <c r="H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8" customFormat="1" ht="78" customHeight="1" x14ac:dyDescent="0.2">
      <c r="A8" s="73"/>
      <c r="B8" s="79"/>
      <c r="C8" s="24" t="s">
        <v>55</v>
      </c>
      <c r="D8" s="25">
        <v>84</v>
      </c>
      <c r="E8" s="26">
        <f t="shared" si="0"/>
        <v>84</v>
      </c>
      <c r="F8" s="25" t="str">
        <f t="shared" si="1"/>
        <v>Ruim</v>
      </c>
      <c r="G8" s="24" t="s">
        <v>100</v>
      </c>
      <c r="H8" s="24" t="str">
        <f t="shared" si="2"/>
        <v>Toda a população pode apresentar sintomas como tosse seca, cansaço, ardor nos olhos, nariz e garganta. Pessoas de grupos sensíveis (crianças, idosos e pessoas com doenças respiratórias e cardíacas) podem apresentar efeitos mais sérios na saúde.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s="8" customFormat="1" ht="75" customHeight="1" x14ac:dyDescent="0.2">
      <c r="A9" s="74"/>
      <c r="B9" s="78"/>
      <c r="C9" s="24" t="s">
        <v>56</v>
      </c>
      <c r="D9" s="25">
        <v>60</v>
      </c>
      <c r="E9" s="26">
        <f t="shared" si="0"/>
        <v>60</v>
      </c>
      <c r="F9" s="25" t="str">
        <f t="shared" si="1"/>
        <v>Moderada</v>
      </c>
      <c r="G9" s="24" t="s">
        <v>48</v>
      </c>
      <c r="H9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36" s="8" customFormat="1" ht="75" customHeight="1" x14ac:dyDescent="0.2">
      <c r="A10" s="72" t="s">
        <v>7</v>
      </c>
      <c r="B10" s="72" t="s">
        <v>10</v>
      </c>
      <c r="C10" s="24" t="s">
        <v>57</v>
      </c>
      <c r="D10" s="25">
        <v>23</v>
      </c>
      <c r="E10" s="26">
        <f t="shared" si="0"/>
        <v>23</v>
      </c>
      <c r="F10" s="25" t="str">
        <f t="shared" si="1"/>
        <v>Boa</v>
      </c>
      <c r="G10" s="24" t="s">
        <v>48</v>
      </c>
      <c r="H10" s="24" t="str">
        <f t="shared" si="2"/>
        <v>-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36" s="8" customFormat="1" ht="75" customHeight="1" x14ac:dyDescent="0.2">
      <c r="A11" s="73"/>
      <c r="B11" s="73"/>
      <c r="C11" s="24" t="s">
        <v>58</v>
      </c>
      <c r="D11" s="25">
        <v>25</v>
      </c>
      <c r="E11" s="26">
        <f t="shared" si="0"/>
        <v>25</v>
      </c>
      <c r="F11" s="25" t="str">
        <f t="shared" si="1"/>
        <v>Boa</v>
      </c>
      <c r="G11" s="24" t="s">
        <v>47</v>
      </c>
      <c r="H11" s="24" t="str">
        <f t="shared" si="2"/>
        <v>-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36" s="8" customFormat="1" ht="75" customHeight="1" x14ac:dyDescent="0.2">
      <c r="A12" s="74"/>
      <c r="B12" s="74"/>
      <c r="C12" s="24" t="s">
        <v>59</v>
      </c>
      <c r="D12" s="25">
        <v>14</v>
      </c>
      <c r="E12" s="26">
        <f t="shared" si="0"/>
        <v>14</v>
      </c>
      <c r="F12" s="25" t="str">
        <f t="shared" si="1"/>
        <v>Boa</v>
      </c>
      <c r="G12" s="24" t="s">
        <v>47</v>
      </c>
      <c r="H12" s="24" t="str">
        <f t="shared" si="2"/>
        <v>-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36" s="8" customFormat="1" ht="75" customHeight="1" x14ac:dyDescent="0.2">
      <c r="A13" s="72" t="s">
        <v>11</v>
      </c>
      <c r="B13" s="72" t="s">
        <v>12</v>
      </c>
      <c r="C13" s="24" t="s">
        <v>60</v>
      </c>
      <c r="D13" s="25">
        <v>40</v>
      </c>
      <c r="E13" s="26">
        <f t="shared" si="0"/>
        <v>40</v>
      </c>
      <c r="F13" s="25" t="str">
        <f t="shared" si="1"/>
        <v>Boa</v>
      </c>
      <c r="G13" s="24" t="s">
        <v>47</v>
      </c>
      <c r="H13" s="24" t="str">
        <f t="shared" si="2"/>
        <v>-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36" s="8" customFormat="1" ht="75" customHeight="1" x14ac:dyDescent="0.2">
      <c r="A14" s="73"/>
      <c r="B14" s="73"/>
      <c r="C14" s="24" t="s">
        <v>61</v>
      </c>
      <c r="D14" s="25">
        <v>35</v>
      </c>
      <c r="E14" s="26">
        <f t="shared" si="0"/>
        <v>35</v>
      </c>
      <c r="F14" s="25" t="str">
        <f t="shared" si="1"/>
        <v>Boa</v>
      </c>
      <c r="G14" s="24" t="s">
        <v>48</v>
      </c>
      <c r="H14" s="24" t="str">
        <f t="shared" si="2"/>
        <v>-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36" s="8" customFormat="1" ht="75" customHeight="1" x14ac:dyDescent="0.2">
      <c r="A15" s="74"/>
      <c r="B15" s="74"/>
      <c r="C15" s="24" t="s">
        <v>62</v>
      </c>
      <c r="D15" s="25">
        <v>30</v>
      </c>
      <c r="E15" s="26">
        <f t="shared" si="0"/>
        <v>30</v>
      </c>
      <c r="F15" s="25" t="str">
        <f t="shared" si="1"/>
        <v>Boa</v>
      </c>
      <c r="G15" s="24" t="s">
        <v>48</v>
      </c>
      <c r="H15" s="24" t="str">
        <f t="shared" si="2"/>
        <v>-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s="8" customFormat="1" ht="75" customHeight="1" x14ac:dyDescent="0.2">
      <c r="A16" s="72" t="s">
        <v>7</v>
      </c>
      <c r="B16" s="72" t="s">
        <v>13</v>
      </c>
      <c r="C16" s="24" t="s">
        <v>63</v>
      </c>
      <c r="D16" s="25">
        <v>44</v>
      </c>
      <c r="E16" s="26">
        <f t="shared" si="0"/>
        <v>44</v>
      </c>
      <c r="F16" s="25" t="str">
        <f t="shared" si="1"/>
        <v>Moderada</v>
      </c>
      <c r="G16" s="24" t="s">
        <v>47</v>
      </c>
      <c r="H16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s="8" customFormat="1" ht="75" customHeight="1" x14ac:dyDescent="0.2">
      <c r="A17" s="73"/>
      <c r="B17" s="73"/>
      <c r="C17" s="24" t="s">
        <v>64</v>
      </c>
      <c r="D17" s="25">
        <v>41</v>
      </c>
      <c r="E17" s="26">
        <f t="shared" si="0"/>
        <v>41</v>
      </c>
      <c r="F17" s="25" t="str">
        <f t="shared" si="1"/>
        <v>Moderada</v>
      </c>
      <c r="G17" s="24" t="s">
        <v>47</v>
      </c>
      <c r="H1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s="8" customFormat="1" ht="75" customHeight="1" x14ac:dyDescent="0.2">
      <c r="A18" s="73"/>
      <c r="B18" s="73"/>
      <c r="C18" s="24" t="s">
        <v>65</v>
      </c>
      <c r="D18" s="25">
        <v>75</v>
      </c>
      <c r="E18" s="26">
        <f t="shared" si="0"/>
        <v>75</v>
      </c>
      <c r="F18" s="25" t="str">
        <f t="shared" si="1"/>
        <v>Moderada</v>
      </c>
      <c r="G18" s="24" t="s">
        <v>47</v>
      </c>
      <c r="H18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s="8" customFormat="1" ht="75" customHeight="1" x14ac:dyDescent="0.2">
      <c r="A19" s="73"/>
      <c r="B19" s="73"/>
      <c r="C19" s="24" t="s">
        <v>66</v>
      </c>
      <c r="D19" s="25">
        <v>45</v>
      </c>
      <c r="E19" s="26">
        <f t="shared" si="0"/>
        <v>45</v>
      </c>
      <c r="F19" s="25" t="str">
        <f t="shared" si="1"/>
        <v>Moderada</v>
      </c>
      <c r="G19" s="24" t="s">
        <v>47</v>
      </c>
      <c r="H19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s="8" customFormat="1" ht="75" customHeight="1" x14ac:dyDescent="0.2">
      <c r="A20" s="73"/>
      <c r="B20" s="73"/>
      <c r="C20" s="24" t="s">
        <v>67</v>
      </c>
      <c r="D20" s="25">
        <v>44</v>
      </c>
      <c r="E20" s="26">
        <f t="shared" si="0"/>
        <v>44</v>
      </c>
      <c r="F20" s="25" t="str">
        <f t="shared" si="1"/>
        <v>Moderada</v>
      </c>
      <c r="G20" s="24" t="s">
        <v>48</v>
      </c>
      <c r="H20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s="8" customFormat="1" ht="75" customHeight="1" x14ac:dyDescent="0.2">
      <c r="A21" s="74"/>
      <c r="B21" s="74"/>
      <c r="C21" s="24" t="s">
        <v>68</v>
      </c>
      <c r="D21" s="25">
        <v>81</v>
      </c>
      <c r="E21" s="26">
        <f t="shared" si="0"/>
        <v>81</v>
      </c>
      <c r="F21" s="25" t="str">
        <f t="shared" si="1"/>
        <v>Ruim</v>
      </c>
      <c r="G21" s="24" t="s">
        <v>47</v>
      </c>
      <c r="H21" s="24" t="str">
        <f t="shared" si="2"/>
        <v>Toda a população pode apresentar sintomas como tosse seca, cansaço, ardor nos olhos, nariz e garganta. Pessoas de grupos sensíveis (crianças, idosos e pessoas com doenças respiratórias e cardíacas) podem apresentar efeitos mais sérios na saúde.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s="8" customFormat="1" ht="75" customHeight="1" x14ac:dyDescent="0.2">
      <c r="A22" s="29" t="s">
        <v>14</v>
      </c>
      <c r="B22" s="28" t="s">
        <v>15</v>
      </c>
      <c r="C22" s="24" t="s">
        <v>69</v>
      </c>
      <c r="D22" s="25">
        <v>57</v>
      </c>
      <c r="E22" s="26">
        <f t="shared" si="0"/>
        <v>57</v>
      </c>
      <c r="F22" s="25" t="str">
        <f t="shared" si="1"/>
        <v>Moderada</v>
      </c>
      <c r="G22" s="24" t="s">
        <v>47</v>
      </c>
      <c r="H22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s="8" customFormat="1" ht="75" customHeight="1" x14ac:dyDescent="0.2">
      <c r="A23" s="72" t="s">
        <v>7</v>
      </c>
      <c r="B23" s="77" t="s">
        <v>16</v>
      </c>
      <c r="C23" s="24" t="s">
        <v>70</v>
      </c>
      <c r="D23" s="25">
        <v>74</v>
      </c>
      <c r="E23" s="26">
        <f t="shared" si="0"/>
        <v>74</v>
      </c>
      <c r="F23" s="25" t="str">
        <f t="shared" si="1"/>
        <v>Moderada</v>
      </c>
      <c r="G23" s="24" t="s">
        <v>49</v>
      </c>
      <c r="H23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s="8" customFormat="1" ht="75" customHeight="1" x14ac:dyDescent="0.2">
      <c r="A24" s="74"/>
      <c r="B24" s="78"/>
      <c r="C24" s="24" t="s">
        <v>71</v>
      </c>
      <c r="D24" s="25"/>
      <c r="E24" s="26" t="str">
        <f t="shared" si="0"/>
        <v>N/D</v>
      </c>
      <c r="F24" s="25" t="str">
        <f t="shared" si="1"/>
        <v/>
      </c>
      <c r="G24" s="24"/>
      <c r="H24" s="24" t="str">
        <f t="shared" si="2"/>
        <v/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s="8" customFormat="1" ht="75" customHeight="1" x14ac:dyDescent="0.2">
      <c r="A25" s="77" t="s">
        <v>14</v>
      </c>
      <c r="B25" s="77" t="s">
        <v>17</v>
      </c>
      <c r="C25" s="24" t="s">
        <v>99</v>
      </c>
      <c r="D25" s="25">
        <v>45</v>
      </c>
      <c r="E25" s="26">
        <f t="shared" si="0"/>
        <v>45</v>
      </c>
      <c r="F25" s="25" t="str">
        <f t="shared" si="1"/>
        <v>Moderada</v>
      </c>
      <c r="G25" s="24" t="s">
        <v>48</v>
      </c>
      <c r="H25" s="24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s="8" customFormat="1" ht="75" customHeight="1" x14ac:dyDescent="0.2">
      <c r="A26" s="79"/>
      <c r="B26" s="79"/>
      <c r="C26" s="24" t="s">
        <v>72</v>
      </c>
      <c r="D26" s="25">
        <v>30</v>
      </c>
      <c r="E26" s="26">
        <f t="shared" si="0"/>
        <v>30</v>
      </c>
      <c r="F26" s="25" t="str">
        <f t="shared" si="1"/>
        <v>Boa</v>
      </c>
      <c r="G26" s="24" t="s">
        <v>48</v>
      </c>
      <c r="H26" s="24" t="str">
        <f>IF(D26="","",IF(D26&lt;=40,$C$57,IF(D26&lt;=80,$C$58,IF(D26&lt;=120,$C$59,IF(D26&lt;=200,$C$60,IF(D26&gt;200,$C$61,))))))</f>
        <v>-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s="8" customFormat="1" ht="75" customHeight="1" x14ac:dyDescent="0.2">
      <c r="A27" s="79"/>
      <c r="B27" s="79"/>
      <c r="C27" s="24" t="s">
        <v>73</v>
      </c>
      <c r="D27" s="25">
        <v>36</v>
      </c>
      <c r="E27" s="26">
        <f t="shared" si="0"/>
        <v>36</v>
      </c>
      <c r="F27" s="25" t="str">
        <f t="shared" si="1"/>
        <v>Boa</v>
      </c>
      <c r="G27" s="24" t="s">
        <v>48</v>
      </c>
      <c r="H27" s="24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s="8" customFormat="1" ht="75" customHeight="1" x14ac:dyDescent="0.2">
      <c r="A28" s="79"/>
      <c r="B28" s="79"/>
      <c r="C28" s="24" t="s">
        <v>74</v>
      </c>
      <c r="D28" s="25">
        <v>43</v>
      </c>
      <c r="E28" s="26">
        <f t="shared" si="0"/>
        <v>43</v>
      </c>
      <c r="F28" s="25" t="str">
        <f t="shared" si="1"/>
        <v>Moderada</v>
      </c>
      <c r="G28" s="24" t="s">
        <v>48</v>
      </c>
      <c r="H28" s="24" t="str">
        <f t="shared" ref="H28:H50" si="3">IF(D28="","",IF(D28&lt;=40,$C$57,IF(D28&lt;=80,$C$58,IF(D28&lt;=120,$C$59,IF(D28&lt;=200,$C$60,IF(D28&gt;200,$C$61,))))))</f>
        <v>Pessoas de grupos sensíveis (crianças, idosos e pessoas com doenças respiratórias e cardíacas) podem apresentar sintomas como tosse seca e cansaço. A população em geral não é afetada.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s="8" customFormat="1" ht="75" customHeight="1" x14ac:dyDescent="0.2">
      <c r="A29" s="78"/>
      <c r="B29" s="78"/>
      <c r="C29" s="24" t="s">
        <v>75</v>
      </c>
      <c r="D29" s="25">
        <v>47</v>
      </c>
      <c r="E29" s="26">
        <f t="shared" si="0"/>
        <v>47</v>
      </c>
      <c r="F29" s="25" t="str">
        <f t="shared" si="1"/>
        <v>Moderada</v>
      </c>
      <c r="G29" s="24" t="s">
        <v>47</v>
      </c>
      <c r="H29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s="8" customFormat="1" ht="75" customHeight="1" x14ac:dyDescent="0.2">
      <c r="A30" s="77" t="s">
        <v>14</v>
      </c>
      <c r="B30" s="77" t="s">
        <v>18</v>
      </c>
      <c r="C30" s="24" t="s">
        <v>76</v>
      </c>
      <c r="D30" s="25">
        <v>54</v>
      </c>
      <c r="E30" s="26">
        <f t="shared" si="0"/>
        <v>54</v>
      </c>
      <c r="F30" s="25" t="str">
        <f t="shared" si="1"/>
        <v>Moderada</v>
      </c>
      <c r="G30" s="24" t="s">
        <v>48</v>
      </c>
      <c r="H30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s="8" customFormat="1" ht="75" customHeight="1" x14ac:dyDescent="0.2">
      <c r="A31" s="79"/>
      <c r="B31" s="79"/>
      <c r="C31" s="24" t="s">
        <v>77</v>
      </c>
      <c r="D31" s="25">
        <v>62</v>
      </c>
      <c r="E31" s="26">
        <f t="shared" si="0"/>
        <v>62</v>
      </c>
      <c r="F31" s="25" t="str">
        <f t="shared" si="1"/>
        <v>Moderada</v>
      </c>
      <c r="G31" s="24" t="s">
        <v>48</v>
      </c>
      <c r="H31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s="8" customFormat="1" ht="75" customHeight="1" x14ac:dyDescent="0.2">
      <c r="A32" s="79"/>
      <c r="B32" s="79"/>
      <c r="C32" s="24" t="s">
        <v>78</v>
      </c>
      <c r="D32" s="25">
        <v>52</v>
      </c>
      <c r="E32" s="26">
        <f t="shared" si="0"/>
        <v>52</v>
      </c>
      <c r="F32" s="25" t="str">
        <f t="shared" si="1"/>
        <v>Moderada</v>
      </c>
      <c r="G32" s="24" t="s">
        <v>48</v>
      </c>
      <c r="H32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s="8" customFormat="1" ht="75" customHeight="1" x14ac:dyDescent="0.2">
      <c r="A33" s="78"/>
      <c r="B33" s="78"/>
      <c r="C33" s="24" t="s">
        <v>79</v>
      </c>
      <c r="D33" s="25">
        <v>59</v>
      </c>
      <c r="E33" s="26">
        <f t="shared" si="0"/>
        <v>59</v>
      </c>
      <c r="F33" s="25" t="str">
        <f t="shared" si="1"/>
        <v>Moderada</v>
      </c>
      <c r="G33" s="24" t="s">
        <v>48</v>
      </c>
      <c r="H33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s="8" customFormat="1" ht="75" customHeight="1" x14ac:dyDescent="0.2">
      <c r="A34" s="72" t="s">
        <v>7</v>
      </c>
      <c r="B34" s="48" t="s">
        <v>19</v>
      </c>
      <c r="C34" s="24" t="s">
        <v>80</v>
      </c>
      <c r="D34" s="25">
        <v>32</v>
      </c>
      <c r="E34" s="26">
        <f t="shared" si="0"/>
        <v>32</v>
      </c>
      <c r="F34" s="25" t="str">
        <f t="shared" si="1"/>
        <v>Boa</v>
      </c>
      <c r="G34" s="24" t="s">
        <v>47</v>
      </c>
      <c r="H34" s="24" t="str">
        <f t="shared" si="3"/>
        <v>-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s="8" customFormat="1" ht="75" customHeight="1" x14ac:dyDescent="0.2">
      <c r="A35" s="74"/>
      <c r="B35" s="28" t="s">
        <v>20</v>
      </c>
      <c r="C35" s="24" t="s">
        <v>81</v>
      </c>
      <c r="D35" s="25">
        <v>26</v>
      </c>
      <c r="E35" s="26">
        <f t="shared" si="0"/>
        <v>26</v>
      </c>
      <c r="F35" s="25" t="str">
        <f t="shared" si="1"/>
        <v>Boa</v>
      </c>
      <c r="G35" s="24" t="s">
        <v>47</v>
      </c>
      <c r="H35" s="24" t="str">
        <f t="shared" si="3"/>
        <v>-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s="8" customFormat="1" ht="75" customHeight="1" x14ac:dyDescent="0.2">
      <c r="A36" s="72" t="s">
        <v>21</v>
      </c>
      <c r="B36" s="72" t="s">
        <v>22</v>
      </c>
      <c r="C36" s="24" t="s">
        <v>82</v>
      </c>
      <c r="D36" s="25"/>
      <c r="E36" s="26" t="str">
        <f t="shared" si="0"/>
        <v>N/D</v>
      </c>
      <c r="F36" s="25" t="str">
        <f t="shared" si="1"/>
        <v/>
      </c>
      <c r="G36" s="24"/>
      <c r="H36" s="24" t="str">
        <f t="shared" si="3"/>
        <v/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s="8" customFormat="1" ht="75" customHeight="1" x14ac:dyDescent="0.2">
      <c r="A37" s="73"/>
      <c r="B37" s="73"/>
      <c r="C37" s="24" t="s">
        <v>83</v>
      </c>
      <c r="D37" s="25"/>
      <c r="E37" s="26" t="str">
        <f t="shared" si="0"/>
        <v>N/D</v>
      </c>
      <c r="F37" s="25" t="str">
        <f t="shared" si="1"/>
        <v/>
      </c>
      <c r="G37" s="24"/>
      <c r="H37" s="24" t="str">
        <f t="shared" si="3"/>
        <v/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s="8" customFormat="1" ht="75" customHeight="1" x14ac:dyDescent="0.2">
      <c r="A38" s="73"/>
      <c r="B38" s="73"/>
      <c r="C38" s="27" t="s">
        <v>84</v>
      </c>
      <c r="D38" s="25"/>
      <c r="E38" s="26" t="str">
        <f t="shared" si="0"/>
        <v>N/D</v>
      </c>
      <c r="F38" s="25" t="str">
        <f t="shared" si="1"/>
        <v/>
      </c>
      <c r="G38" s="24"/>
      <c r="H38" s="24" t="str">
        <f t="shared" si="3"/>
        <v/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s="8" customFormat="1" ht="75" customHeight="1" x14ac:dyDescent="0.2">
      <c r="A39" s="73"/>
      <c r="B39" s="73"/>
      <c r="C39" s="27" t="s">
        <v>85</v>
      </c>
      <c r="D39" s="25"/>
      <c r="E39" s="26" t="str">
        <f t="shared" si="0"/>
        <v>N/D</v>
      </c>
      <c r="F39" s="25" t="str">
        <f t="shared" si="1"/>
        <v/>
      </c>
      <c r="G39" s="24"/>
      <c r="H39" s="24" t="str">
        <f t="shared" si="3"/>
        <v/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s="8" customFormat="1" ht="75" customHeight="1" x14ac:dyDescent="0.2">
      <c r="A40" s="74"/>
      <c r="B40" s="74"/>
      <c r="C40" s="27" t="s">
        <v>86</v>
      </c>
      <c r="D40" s="25"/>
      <c r="E40" s="26" t="str">
        <f t="shared" si="0"/>
        <v>N/D</v>
      </c>
      <c r="F40" s="25" t="str">
        <f t="shared" si="1"/>
        <v/>
      </c>
      <c r="G40" s="24"/>
      <c r="H40" s="24" t="str">
        <f t="shared" si="3"/>
        <v/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s="8" customFormat="1" ht="75" customHeight="1" x14ac:dyDescent="0.2">
      <c r="A41" s="77" t="s">
        <v>23</v>
      </c>
      <c r="B41" s="72" t="s">
        <v>24</v>
      </c>
      <c r="C41" s="24" t="s">
        <v>87</v>
      </c>
      <c r="D41" s="25">
        <v>47</v>
      </c>
      <c r="E41" s="26">
        <f t="shared" si="0"/>
        <v>47</v>
      </c>
      <c r="F41" s="25" t="str">
        <f t="shared" si="1"/>
        <v>Moderada</v>
      </c>
      <c r="G41" s="24" t="s">
        <v>47</v>
      </c>
      <c r="H41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s="8" customFormat="1" ht="75" customHeight="1" x14ac:dyDescent="0.2">
      <c r="A42" s="78"/>
      <c r="B42" s="74"/>
      <c r="C42" s="24" t="s">
        <v>88</v>
      </c>
      <c r="D42" s="25"/>
      <c r="E42" s="26" t="str">
        <f t="shared" si="0"/>
        <v>N/D</v>
      </c>
      <c r="F42" s="25" t="str">
        <f t="shared" si="1"/>
        <v/>
      </c>
      <c r="G42" s="24"/>
      <c r="H42" s="24" t="str">
        <f t="shared" si="3"/>
        <v/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s="8" customFormat="1" ht="75" customHeight="1" x14ac:dyDescent="0.2">
      <c r="A43" s="72" t="s">
        <v>7</v>
      </c>
      <c r="B43" s="72" t="s">
        <v>25</v>
      </c>
      <c r="C43" s="25" t="s">
        <v>89</v>
      </c>
      <c r="D43" s="25">
        <v>44</v>
      </c>
      <c r="E43" s="26">
        <f t="shared" si="0"/>
        <v>44</v>
      </c>
      <c r="F43" s="25" t="str">
        <f t="shared" si="1"/>
        <v>Moderada</v>
      </c>
      <c r="G43" s="24" t="s">
        <v>47</v>
      </c>
      <c r="H43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s="8" customFormat="1" ht="75" customHeight="1" x14ac:dyDescent="0.2">
      <c r="A44" s="73"/>
      <c r="B44" s="73"/>
      <c r="C44" s="24" t="s">
        <v>90</v>
      </c>
      <c r="D44" s="25">
        <v>72</v>
      </c>
      <c r="E44" s="26">
        <f t="shared" si="0"/>
        <v>72</v>
      </c>
      <c r="F44" s="25" t="str">
        <f t="shared" si="1"/>
        <v>Moderada</v>
      </c>
      <c r="G44" s="24" t="s">
        <v>47</v>
      </c>
      <c r="H44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s="8" customFormat="1" ht="75" customHeight="1" x14ac:dyDescent="0.2">
      <c r="A45" s="73"/>
      <c r="B45" s="73"/>
      <c r="C45" s="24" t="s">
        <v>91</v>
      </c>
      <c r="D45" s="25"/>
      <c r="E45" s="26" t="str">
        <f t="shared" si="0"/>
        <v>N/D</v>
      </c>
      <c r="F45" s="25" t="str">
        <f t="shared" si="1"/>
        <v/>
      </c>
      <c r="G45" s="24"/>
      <c r="H45" s="24" t="str">
        <f t="shared" si="3"/>
        <v/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s="8" customFormat="1" ht="75" customHeight="1" x14ac:dyDescent="0.2">
      <c r="A46" s="74"/>
      <c r="B46" s="73"/>
      <c r="C46" s="24" t="s">
        <v>92</v>
      </c>
      <c r="D46" s="25"/>
      <c r="E46" s="26" t="str">
        <f t="shared" si="0"/>
        <v>N/D</v>
      </c>
      <c r="F46" s="25" t="str">
        <f t="shared" si="1"/>
        <v/>
      </c>
      <c r="G46" s="24"/>
      <c r="H46" s="24" t="str">
        <f t="shared" si="3"/>
        <v/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s="8" customFormat="1" ht="75" customHeight="1" x14ac:dyDescent="0.2">
      <c r="A47" s="77" t="s">
        <v>14</v>
      </c>
      <c r="B47" s="77" t="s">
        <v>26</v>
      </c>
      <c r="C47" s="24" t="s">
        <v>93</v>
      </c>
      <c r="D47" s="25">
        <v>34</v>
      </c>
      <c r="E47" s="26">
        <f t="shared" si="0"/>
        <v>34</v>
      </c>
      <c r="F47" s="25" t="str">
        <f t="shared" si="1"/>
        <v>Boa</v>
      </c>
      <c r="G47" s="24" t="s">
        <v>48</v>
      </c>
      <c r="H47" s="24" t="str">
        <f t="shared" si="3"/>
        <v>-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s="8" customFormat="1" ht="75" customHeight="1" x14ac:dyDescent="0.2">
      <c r="A48" s="79"/>
      <c r="B48" s="79"/>
      <c r="C48" s="24" t="s">
        <v>94</v>
      </c>
      <c r="D48" s="25">
        <v>36</v>
      </c>
      <c r="E48" s="26">
        <f t="shared" si="0"/>
        <v>36</v>
      </c>
      <c r="F48" s="25" t="str">
        <f t="shared" si="1"/>
        <v>Boa</v>
      </c>
      <c r="G48" s="24" t="s">
        <v>48</v>
      </c>
      <c r="H48" s="24" t="str">
        <f t="shared" si="3"/>
        <v>-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s="8" customFormat="1" ht="75" customHeight="1" x14ac:dyDescent="0.2">
      <c r="A49" s="79"/>
      <c r="B49" s="79"/>
      <c r="C49" s="24" t="s">
        <v>95</v>
      </c>
      <c r="D49" s="25">
        <v>41</v>
      </c>
      <c r="E49" s="26">
        <f t="shared" si="0"/>
        <v>41</v>
      </c>
      <c r="F49" s="25" t="str">
        <f t="shared" si="1"/>
        <v>Moderada</v>
      </c>
      <c r="G49" s="24" t="s">
        <v>47</v>
      </c>
      <c r="H49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s="8" customFormat="1" ht="75" customHeight="1" x14ac:dyDescent="0.2">
      <c r="A50" s="78"/>
      <c r="B50" s="78"/>
      <c r="C50" s="24" t="s">
        <v>96</v>
      </c>
      <c r="D50" s="25">
        <v>29</v>
      </c>
      <c r="E50" s="26">
        <f t="shared" si="0"/>
        <v>29</v>
      </c>
      <c r="F50" s="25" t="str">
        <f t="shared" si="1"/>
        <v>Boa</v>
      </c>
      <c r="G50" s="24" t="s">
        <v>47</v>
      </c>
      <c r="H50" s="24" t="str">
        <f t="shared" si="3"/>
        <v>-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80"/>
      <c r="B51" s="80"/>
      <c r="C51" s="80"/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x14ac:dyDescent="0.25">
      <c r="A52" s="7"/>
      <c r="B52" s="7"/>
      <c r="C52" s="7"/>
      <c r="D52" s="7"/>
      <c r="E52" s="7"/>
      <c r="F52" s="7"/>
      <c r="G52" s="7"/>
      <c r="H52" s="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ht="15" customHeight="1" x14ac:dyDescent="0.25">
      <c r="A53" s="81" t="s">
        <v>27</v>
      </c>
      <c r="B53" s="81"/>
      <c r="C53" s="81"/>
      <c r="D53" s="81"/>
      <c r="E53" s="81"/>
      <c r="F53" s="81"/>
      <c r="G53" s="81"/>
      <c r="H53" s="8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ht="15" customHeight="1" x14ac:dyDescent="0.25">
      <c r="A54" s="81" t="s">
        <v>28</v>
      </c>
      <c r="B54" s="81"/>
      <c r="C54" s="81"/>
      <c r="D54" s="81"/>
      <c r="E54" s="81"/>
      <c r="F54" s="81"/>
      <c r="G54" s="81"/>
      <c r="H54" s="81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ht="15" customHeight="1" x14ac:dyDescent="0.25">
      <c r="B55" s="49"/>
      <c r="C55" s="49"/>
      <c r="D55" s="49"/>
      <c r="E55" s="49"/>
      <c r="F55" s="49"/>
      <c r="G55" s="49"/>
      <c r="H55" s="49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ht="15" customHeight="1" x14ac:dyDescent="0.25">
      <c r="A56" s="23" t="s">
        <v>29</v>
      </c>
      <c r="B56" s="22" t="s">
        <v>2</v>
      </c>
      <c r="C56" s="75" t="s">
        <v>6</v>
      </c>
      <c r="D56" s="75"/>
      <c r="E56" s="75"/>
      <c r="F56" s="75"/>
      <c r="G56" s="75"/>
      <c r="H56" s="76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ht="29.25" customHeight="1" x14ac:dyDescent="0.25">
      <c r="A57" s="21" t="s">
        <v>30</v>
      </c>
      <c r="B57" s="20" t="s">
        <v>31</v>
      </c>
      <c r="C57" s="65" t="s">
        <v>32</v>
      </c>
      <c r="D57" s="66"/>
      <c r="E57" s="66"/>
      <c r="F57" s="66"/>
      <c r="G57" s="66"/>
      <c r="H57" s="6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ht="39.75" customHeight="1" x14ac:dyDescent="0.25">
      <c r="A58" s="19" t="s">
        <v>33</v>
      </c>
      <c r="B58" s="18" t="s">
        <v>34</v>
      </c>
      <c r="C58" s="68" t="s">
        <v>35</v>
      </c>
      <c r="D58" s="69"/>
      <c r="E58" s="69"/>
      <c r="F58" s="69"/>
      <c r="G58" s="69"/>
      <c r="H58" s="70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ht="42.75" customHeight="1" x14ac:dyDescent="0.25">
      <c r="A59" s="17" t="s">
        <v>36</v>
      </c>
      <c r="B59" s="16" t="s">
        <v>37</v>
      </c>
      <c r="C59" s="68" t="s">
        <v>97</v>
      </c>
      <c r="D59" s="69"/>
      <c r="E59" s="69"/>
      <c r="F59" s="69"/>
      <c r="G59" s="69"/>
      <c r="H59" s="70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ht="44.25" customHeight="1" x14ac:dyDescent="0.25">
      <c r="A60" s="15" t="s">
        <v>38</v>
      </c>
      <c r="B60" s="14" t="s">
        <v>39</v>
      </c>
      <c r="C60" s="68" t="s">
        <v>40</v>
      </c>
      <c r="D60" s="69"/>
      <c r="E60" s="69"/>
      <c r="F60" s="69"/>
      <c r="G60" s="69"/>
      <c r="H60" s="70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ht="44.25" customHeight="1" x14ac:dyDescent="0.25">
      <c r="A61" s="13" t="s">
        <v>41</v>
      </c>
      <c r="B61" s="13" t="s">
        <v>42</v>
      </c>
      <c r="C61" s="68" t="s">
        <v>43</v>
      </c>
      <c r="D61" s="69"/>
      <c r="E61" s="69"/>
      <c r="F61" s="69"/>
      <c r="G61" s="69"/>
      <c r="H61" s="70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ht="15" customHeight="1" x14ac:dyDescent="0.25">
      <c r="A62" s="71" t="s">
        <v>44</v>
      </c>
      <c r="B62" s="71"/>
      <c r="C62" s="71"/>
      <c r="D62" s="71"/>
      <c r="E62" s="71"/>
      <c r="F62" s="71"/>
      <c r="G62" s="71"/>
      <c r="H62" s="7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ht="15" customHeight="1" x14ac:dyDescent="0.25">
      <c r="A63" s="62" t="s">
        <v>98</v>
      </c>
      <c r="B63" s="62"/>
      <c r="C63" s="62"/>
      <c r="D63" s="62"/>
      <c r="E63" s="62"/>
      <c r="F63" s="62"/>
      <c r="G63" s="62"/>
      <c r="H63" s="62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ht="15" customHeight="1" x14ac:dyDescent="0.25">
      <c r="A64" s="62" t="s">
        <v>45</v>
      </c>
      <c r="B64" s="62"/>
      <c r="C64" s="62"/>
      <c r="D64" s="62"/>
      <c r="E64" s="62"/>
      <c r="F64" s="62"/>
      <c r="G64" s="62"/>
      <c r="H64" s="6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ht="16.5" customHeight="1" x14ac:dyDescent="0.25">
      <c r="A65" s="63" t="s">
        <v>46</v>
      </c>
      <c r="B65" s="63"/>
      <c r="C65" s="63"/>
      <c r="D65" s="63"/>
      <c r="E65" s="63"/>
      <c r="F65" s="63"/>
      <c r="G65" s="63"/>
      <c r="H65" s="6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 ht="12.75" customHeight="1" x14ac:dyDescent="0.25">
      <c r="A66" s="64"/>
      <c r="B66" s="64"/>
      <c r="C66" s="64"/>
      <c r="D66" s="64"/>
      <c r="E66" s="64"/>
      <c r="F66" s="64"/>
      <c r="G66" s="64"/>
      <c r="H66" s="6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 x14ac:dyDescent="0.25">
      <c r="A67" s="4"/>
      <c r="B67" s="4"/>
      <c r="C67" s="4"/>
      <c r="D67" s="4"/>
      <c r="E67" s="4"/>
      <c r="F67" s="4"/>
      <c r="G67" s="6"/>
      <c r="H67" s="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 x14ac:dyDescent="0.25">
      <c r="A68" s="4"/>
      <c r="B68" s="4"/>
      <c r="C68" s="4"/>
      <c r="D68" s="4"/>
      <c r="E68" s="4"/>
      <c r="F68" s="4"/>
      <c r="G68" s="6"/>
      <c r="H68" s="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 x14ac:dyDescent="0.25">
      <c r="A69" s="4"/>
      <c r="B69" s="4"/>
      <c r="C69" s="4"/>
      <c r="D69" s="4"/>
      <c r="E69" s="4"/>
      <c r="F69" s="4"/>
      <c r="G69" s="6"/>
      <c r="H69" s="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 x14ac:dyDescent="0.25">
      <c r="A70" s="4"/>
      <c r="B70" s="4"/>
      <c r="C70" s="4"/>
      <c r="D70" s="4"/>
      <c r="E70" s="4"/>
      <c r="F70" s="4"/>
      <c r="G70" s="6"/>
      <c r="H70" s="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x14ac:dyDescent="0.25">
      <c r="A71" s="4"/>
      <c r="B71" s="4"/>
      <c r="C71" s="4"/>
      <c r="D71" s="4"/>
      <c r="E71" s="4"/>
      <c r="F71" s="4"/>
      <c r="G71" s="6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x14ac:dyDescent="0.25">
      <c r="A72" s="4"/>
      <c r="B72" s="4"/>
      <c r="C72" s="4"/>
      <c r="D72" s="4"/>
      <c r="E72" s="4"/>
      <c r="F72" s="4"/>
      <c r="G72" s="6"/>
      <c r="H72" s="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x14ac:dyDescent="0.25">
      <c r="A73" s="4"/>
      <c r="B73" s="4"/>
      <c r="C73" s="4"/>
      <c r="D73" s="4"/>
      <c r="E73" s="4"/>
      <c r="F73" s="4"/>
      <c r="G73" s="6"/>
      <c r="H73" s="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x14ac:dyDescent="0.25">
      <c r="A74" s="4"/>
      <c r="B74" s="4"/>
      <c r="C74" s="4"/>
      <c r="D74" s="4"/>
      <c r="E74" s="4"/>
      <c r="F74" s="4"/>
      <c r="G74" s="6"/>
      <c r="H74" s="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x14ac:dyDescent="0.25">
      <c r="A75" s="4"/>
      <c r="B75" s="4"/>
      <c r="C75" s="4"/>
      <c r="D75" s="4"/>
      <c r="E75" s="4"/>
      <c r="F75" s="4"/>
      <c r="G75" s="6"/>
      <c r="H75" s="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x14ac:dyDescent="0.25">
      <c r="A76" s="4"/>
      <c r="B76" s="4"/>
      <c r="C76" s="4"/>
      <c r="D76" s="4"/>
      <c r="E76" s="4"/>
      <c r="F76" s="4"/>
      <c r="G76" s="6"/>
      <c r="H76" s="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x14ac:dyDescent="0.25">
      <c r="A77" s="4"/>
      <c r="B77" s="4"/>
      <c r="C77" s="4"/>
      <c r="D77" s="4"/>
      <c r="E77" s="4"/>
      <c r="F77" s="4"/>
      <c r="G77" s="6"/>
      <c r="H77" s="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x14ac:dyDescent="0.25">
      <c r="A78" s="4"/>
      <c r="B78" s="4"/>
      <c r="C78" s="4"/>
      <c r="D78" s="4"/>
      <c r="E78" s="4"/>
      <c r="F78" s="4"/>
      <c r="G78" s="6"/>
      <c r="H78" s="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x14ac:dyDescent="0.25">
      <c r="A79" s="4"/>
      <c r="B79" s="4"/>
      <c r="C79" s="4"/>
      <c r="D79" s="4"/>
      <c r="E79" s="4"/>
      <c r="F79" s="4"/>
      <c r="G79" s="6"/>
      <c r="H79" s="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x14ac:dyDescent="0.25">
      <c r="A80" s="4"/>
      <c r="B80" s="4"/>
      <c r="C80" s="4"/>
      <c r="D80" s="4"/>
      <c r="E80" s="4"/>
      <c r="F80" s="4"/>
      <c r="G80" s="6"/>
      <c r="H80" s="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x14ac:dyDescent="0.25">
      <c r="A81" s="4"/>
      <c r="B81" s="4"/>
      <c r="C81" s="4"/>
      <c r="D81" s="4"/>
      <c r="E81" s="4"/>
      <c r="F81" s="4"/>
      <c r="G81" s="6"/>
      <c r="H81" s="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x14ac:dyDescent="0.25">
      <c r="A82" s="4"/>
      <c r="B82" s="4"/>
      <c r="C82" s="4"/>
      <c r="D82" s="4"/>
      <c r="E82" s="4"/>
      <c r="F82" s="4"/>
      <c r="G82" s="6"/>
      <c r="H82" s="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 x14ac:dyDescent="0.25">
      <c r="A83" s="4"/>
      <c r="B83" s="4"/>
      <c r="C83" s="4"/>
      <c r="D83" s="4"/>
      <c r="E83" s="4"/>
      <c r="F83" s="4"/>
      <c r="G83" s="6"/>
      <c r="H83" s="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 x14ac:dyDescent="0.25">
      <c r="A84" s="4"/>
      <c r="B84" s="4"/>
      <c r="C84" s="4"/>
      <c r="D84" s="4"/>
      <c r="E84" s="4"/>
      <c r="F84" s="4"/>
      <c r="G84" s="6"/>
      <c r="H84" s="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 x14ac:dyDescent="0.25">
      <c r="A85" s="4"/>
      <c r="B85" s="4"/>
      <c r="C85" s="4"/>
      <c r="D85" s="4"/>
      <c r="E85" s="4"/>
      <c r="F85" s="4"/>
      <c r="G85" s="6"/>
      <c r="H85" s="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x14ac:dyDescent="0.25">
      <c r="A86" s="4"/>
      <c r="B86" s="4"/>
      <c r="C86" s="4"/>
      <c r="D86" s="4"/>
      <c r="E86" s="4"/>
      <c r="F86" s="4"/>
      <c r="G86" s="6"/>
      <c r="H86" s="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 x14ac:dyDescent="0.25">
      <c r="A87" s="4"/>
      <c r="B87" s="4"/>
      <c r="C87" s="4"/>
      <c r="D87" s="4"/>
      <c r="E87" s="4"/>
      <c r="F87" s="4"/>
      <c r="G87" s="6"/>
      <c r="H87" s="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 x14ac:dyDescent="0.25">
      <c r="A88" s="4"/>
      <c r="B88" s="4"/>
      <c r="C88" s="4"/>
      <c r="D88" s="4"/>
      <c r="E88" s="4"/>
      <c r="F88" s="4"/>
      <c r="G88" s="6"/>
      <c r="H88" s="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 x14ac:dyDescent="0.25">
      <c r="A89" s="4"/>
      <c r="B89" s="4"/>
      <c r="C89" s="4"/>
      <c r="D89" s="4"/>
      <c r="E89" s="4"/>
      <c r="F89" s="4"/>
      <c r="G89" s="6"/>
      <c r="H89" s="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x14ac:dyDescent="0.25">
      <c r="A90" s="4"/>
      <c r="B90" s="4"/>
      <c r="C90" s="4"/>
      <c r="D90" s="4"/>
      <c r="E90" s="4"/>
      <c r="F90" s="4"/>
      <c r="G90" s="6"/>
      <c r="H90" s="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 x14ac:dyDescent="0.25">
      <c r="A91" s="4"/>
      <c r="B91" s="4"/>
      <c r="C91" s="4"/>
      <c r="D91" s="4"/>
      <c r="E91" s="4"/>
      <c r="F91" s="4"/>
      <c r="G91" s="6"/>
      <c r="H91" s="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 x14ac:dyDescent="0.25">
      <c r="A92" s="4"/>
      <c r="B92" s="4"/>
      <c r="C92" s="4"/>
      <c r="D92" s="4"/>
      <c r="E92" s="4"/>
      <c r="F92" s="4"/>
      <c r="G92" s="6"/>
      <c r="H92" s="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 x14ac:dyDescent="0.25">
      <c r="A93" s="4"/>
      <c r="B93" s="4"/>
      <c r="C93" s="4"/>
      <c r="D93" s="4"/>
      <c r="E93" s="4"/>
      <c r="F93" s="4"/>
      <c r="G93" s="6"/>
      <c r="H93" s="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 x14ac:dyDescent="0.25">
      <c r="A94" s="4"/>
      <c r="B94" s="4"/>
      <c r="C94" s="4"/>
      <c r="D94" s="4"/>
      <c r="E94" s="4"/>
      <c r="F94" s="4"/>
      <c r="G94" s="6"/>
      <c r="H94" s="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 x14ac:dyDescent="0.25">
      <c r="A95" s="4"/>
      <c r="B95" s="4"/>
      <c r="C95" s="4"/>
      <c r="D95" s="4"/>
      <c r="E95" s="4"/>
      <c r="F95" s="4"/>
      <c r="G95" s="6"/>
      <c r="H95" s="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 x14ac:dyDescent="0.25">
      <c r="A96" s="4"/>
      <c r="B96" s="4"/>
      <c r="C96" s="4"/>
      <c r="D96" s="4"/>
      <c r="E96" s="4"/>
      <c r="F96" s="4"/>
      <c r="G96" s="6"/>
      <c r="H96" s="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x14ac:dyDescent="0.25">
      <c r="A97" s="4"/>
      <c r="B97" s="4"/>
      <c r="C97" s="4"/>
      <c r="D97" s="4"/>
      <c r="E97" s="4"/>
      <c r="F97" s="4"/>
      <c r="G97" s="6"/>
      <c r="H97" s="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 x14ac:dyDescent="0.25">
      <c r="A98" s="4"/>
      <c r="B98" s="4"/>
      <c r="C98" s="4"/>
      <c r="D98" s="4"/>
      <c r="E98" s="4"/>
      <c r="F98" s="4"/>
      <c r="G98" s="6"/>
      <c r="H98" s="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 x14ac:dyDescent="0.25">
      <c r="A99" s="4"/>
      <c r="B99" s="4"/>
      <c r="C99" s="4"/>
      <c r="D99" s="4"/>
      <c r="E99" s="4"/>
      <c r="F99" s="4"/>
      <c r="G99" s="6"/>
      <c r="H99" s="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 x14ac:dyDescent="0.25">
      <c r="A100" s="4"/>
      <c r="B100" s="4"/>
      <c r="C100" s="4"/>
      <c r="D100" s="4"/>
      <c r="E100" s="4"/>
      <c r="F100" s="4"/>
      <c r="G100" s="6"/>
      <c r="H100" s="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 x14ac:dyDescent="0.25">
      <c r="A101" s="4"/>
      <c r="B101" s="4"/>
      <c r="C101" s="4"/>
      <c r="D101" s="4"/>
      <c r="E101" s="4"/>
      <c r="F101" s="4"/>
      <c r="G101" s="6"/>
      <c r="H101" s="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 x14ac:dyDescent="0.25">
      <c r="A102" s="4"/>
      <c r="B102" s="4"/>
      <c r="C102" s="4"/>
      <c r="D102" s="4"/>
      <c r="E102" s="4"/>
      <c r="F102" s="4"/>
      <c r="G102" s="6"/>
      <c r="H102" s="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 x14ac:dyDescent="0.25">
      <c r="A103" s="4"/>
      <c r="B103" s="4"/>
      <c r="C103" s="4"/>
      <c r="D103" s="4"/>
      <c r="E103" s="4"/>
      <c r="F103" s="4"/>
      <c r="G103" s="6"/>
      <c r="H103" s="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 x14ac:dyDescent="0.25">
      <c r="A104" s="4"/>
      <c r="B104" s="4"/>
      <c r="C104" s="4"/>
      <c r="D104" s="4"/>
      <c r="E104" s="4"/>
      <c r="F104" s="4"/>
      <c r="G104" s="6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 x14ac:dyDescent="0.25">
      <c r="A105" s="4"/>
      <c r="B105" s="4"/>
      <c r="C105" s="4"/>
      <c r="D105" s="4"/>
      <c r="E105" s="4"/>
      <c r="F105" s="4"/>
      <c r="G105" s="6"/>
      <c r="H105" s="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 x14ac:dyDescent="0.25">
      <c r="A106" s="4"/>
      <c r="B106" s="4"/>
      <c r="C106" s="4"/>
      <c r="D106" s="4"/>
      <c r="E106" s="4"/>
      <c r="F106" s="4"/>
      <c r="G106" s="6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 x14ac:dyDescent="0.25">
      <c r="A107" s="4"/>
      <c r="B107" s="4"/>
      <c r="C107" s="4"/>
      <c r="D107" s="4"/>
      <c r="E107" s="4"/>
      <c r="F107" s="4"/>
      <c r="G107" s="6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 x14ac:dyDescent="0.25">
      <c r="A108" s="4"/>
      <c r="B108" s="4"/>
      <c r="C108" s="4"/>
      <c r="D108" s="4"/>
      <c r="E108" s="4"/>
      <c r="F108" s="4"/>
      <c r="G108" s="6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 x14ac:dyDescent="0.25">
      <c r="A109" s="4"/>
      <c r="B109" s="4"/>
      <c r="C109" s="4"/>
      <c r="D109" s="4"/>
      <c r="E109" s="4"/>
      <c r="F109" s="4"/>
      <c r="G109" s="6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 x14ac:dyDescent="0.25">
      <c r="A110" s="4"/>
      <c r="B110" s="4"/>
      <c r="C110" s="4"/>
      <c r="D110" s="4"/>
      <c r="E110" s="4"/>
      <c r="F110" s="4"/>
      <c r="G110" s="6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 x14ac:dyDescent="0.25">
      <c r="A111" s="4"/>
      <c r="B111" s="4"/>
      <c r="C111" s="4"/>
      <c r="D111" s="4"/>
      <c r="E111" s="4"/>
      <c r="F111" s="4"/>
      <c r="G111" s="6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 x14ac:dyDescent="0.25">
      <c r="A112" s="4"/>
      <c r="B112" s="4"/>
      <c r="C112" s="4"/>
      <c r="D112" s="4"/>
      <c r="E112" s="4"/>
      <c r="F112" s="4"/>
      <c r="G112" s="6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 x14ac:dyDescent="0.25">
      <c r="A113" s="4"/>
      <c r="B113" s="4"/>
      <c r="C113" s="4"/>
      <c r="D113" s="4"/>
      <c r="E113" s="4"/>
      <c r="F113" s="4"/>
      <c r="G113" s="6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 x14ac:dyDescent="0.25">
      <c r="A114" s="4"/>
      <c r="B114" s="4"/>
      <c r="C114" s="4"/>
      <c r="D114" s="4"/>
      <c r="E114" s="4"/>
      <c r="F114" s="4"/>
      <c r="G114" s="6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 x14ac:dyDescent="0.25">
      <c r="A115" s="4"/>
      <c r="B115" s="4"/>
      <c r="C115" s="4"/>
      <c r="D115" s="4"/>
      <c r="E115" s="4"/>
      <c r="F115" s="4"/>
      <c r="G115" s="6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 x14ac:dyDescent="0.25">
      <c r="A116" s="4"/>
      <c r="B116" s="4"/>
      <c r="C116" s="4"/>
      <c r="D116" s="4"/>
      <c r="E116" s="4"/>
      <c r="F116" s="4"/>
      <c r="G116" s="6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 x14ac:dyDescent="0.25">
      <c r="A117" s="4"/>
      <c r="B117" s="4"/>
      <c r="C117" s="4"/>
      <c r="D117" s="4"/>
      <c r="E117" s="4"/>
      <c r="F117" s="4"/>
      <c r="G117" s="6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 x14ac:dyDescent="0.25">
      <c r="A118" s="4"/>
      <c r="B118" s="4"/>
      <c r="C118" s="4"/>
      <c r="D118" s="4"/>
      <c r="E118" s="4"/>
      <c r="F118" s="4"/>
      <c r="G118" s="6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 x14ac:dyDescent="0.25">
      <c r="A119" s="4"/>
      <c r="B119" s="4"/>
      <c r="C119" s="4"/>
      <c r="D119" s="4"/>
      <c r="E119" s="4"/>
      <c r="F119" s="4"/>
      <c r="G119" s="6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 x14ac:dyDescent="0.25">
      <c r="A120" s="4"/>
      <c r="B120" s="4"/>
      <c r="C120" s="4"/>
      <c r="D120" s="4"/>
      <c r="E120" s="4"/>
      <c r="F120" s="4"/>
      <c r="G120" s="6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 x14ac:dyDescent="0.25">
      <c r="A121" s="4"/>
      <c r="B121" s="4"/>
      <c r="C121" s="4"/>
      <c r="D121" s="4"/>
      <c r="E121" s="4"/>
      <c r="F121" s="4"/>
      <c r="G121" s="6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 x14ac:dyDescent="0.25">
      <c r="A122" s="4"/>
      <c r="B122" s="4"/>
      <c r="C122" s="4"/>
      <c r="D122" s="4"/>
      <c r="E122" s="4"/>
      <c r="F122" s="4"/>
      <c r="G122" s="6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 x14ac:dyDescent="0.25">
      <c r="A123" s="4"/>
      <c r="B123" s="4"/>
      <c r="C123" s="4"/>
      <c r="D123" s="4"/>
      <c r="E123" s="4"/>
      <c r="F123" s="4"/>
      <c r="G123" s="6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 x14ac:dyDescent="0.25">
      <c r="A124" s="4"/>
      <c r="B124" s="4"/>
      <c r="C124" s="4"/>
      <c r="D124" s="4"/>
      <c r="E124" s="4"/>
      <c r="F124" s="4"/>
      <c r="G124" s="6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 x14ac:dyDescent="0.25">
      <c r="A125" s="4"/>
      <c r="B125" s="4"/>
      <c r="C125" s="4"/>
      <c r="D125" s="4"/>
      <c r="E125" s="4"/>
      <c r="F125" s="4"/>
      <c r="G125" s="6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 x14ac:dyDescent="0.25">
      <c r="A126" s="4"/>
      <c r="B126" s="4"/>
      <c r="C126" s="4"/>
      <c r="D126" s="4"/>
      <c r="E126" s="4"/>
      <c r="F126" s="4"/>
      <c r="G126" s="6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 x14ac:dyDescent="0.25">
      <c r="A127" s="4"/>
      <c r="B127" s="4"/>
      <c r="C127" s="4"/>
      <c r="D127" s="4"/>
      <c r="E127" s="4"/>
      <c r="F127" s="4"/>
      <c r="G127" s="6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 x14ac:dyDescent="0.25">
      <c r="A128" s="4"/>
      <c r="B128" s="4"/>
      <c r="C128" s="4"/>
      <c r="D128" s="4"/>
      <c r="E128" s="4"/>
      <c r="F128" s="4"/>
      <c r="G128" s="6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 x14ac:dyDescent="0.25">
      <c r="A129" s="4"/>
      <c r="B129" s="4"/>
      <c r="C129" s="4"/>
      <c r="D129" s="4"/>
      <c r="E129" s="4"/>
      <c r="F129" s="4"/>
      <c r="G129" s="6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 x14ac:dyDescent="0.25">
      <c r="A130" s="4"/>
      <c r="B130" s="4"/>
      <c r="C130" s="4"/>
      <c r="D130" s="4"/>
      <c r="E130" s="4"/>
      <c r="F130" s="4"/>
      <c r="G130" s="6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 x14ac:dyDescent="0.25">
      <c r="A131" s="4"/>
      <c r="B131" s="4"/>
      <c r="C131" s="4"/>
      <c r="D131" s="4"/>
      <c r="E131" s="4"/>
      <c r="F131" s="4"/>
      <c r="G131" s="6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 x14ac:dyDescent="0.25">
      <c r="A132" s="4"/>
      <c r="B132" s="4"/>
      <c r="C132" s="4"/>
      <c r="D132" s="4"/>
      <c r="E132" s="4"/>
      <c r="F132" s="4"/>
      <c r="G132" s="6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 x14ac:dyDescent="0.25">
      <c r="A133" s="4"/>
      <c r="B133" s="4"/>
      <c r="C133" s="4"/>
      <c r="D133" s="4"/>
      <c r="E133" s="4"/>
      <c r="F133" s="4"/>
      <c r="G133" s="6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 x14ac:dyDescent="0.25">
      <c r="A134" s="4"/>
      <c r="B134" s="4"/>
      <c r="C134" s="4"/>
      <c r="D134" s="4"/>
      <c r="E134" s="4"/>
      <c r="F134" s="4"/>
      <c r="G134" s="6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 x14ac:dyDescent="0.25">
      <c r="A135" s="4"/>
      <c r="B135" s="4"/>
      <c r="C135" s="4"/>
      <c r="D135" s="4"/>
      <c r="E135" s="4"/>
      <c r="F135" s="4"/>
      <c r="G135" s="6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 x14ac:dyDescent="0.25">
      <c r="A136" s="4"/>
      <c r="B136" s="4"/>
      <c r="C136" s="4"/>
      <c r="D136" s="4"/>
      <c r="E136" s="4"/>
      <c r="F136" s="4"/>
      <c r="G136" s="6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 x14ac:dyDescent="0.25">
      <c r="A137" s="4"/>
      <c r="B137" s="4"/>
      <c r="C137" s="4"/>
      <c r="D137" s="4"/>
      <c r="E137" s="4"/>
      <c r="F137" s="4"/>
      <c r="G137" s="6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 x14ac:dyDescent="0.25">
      <c r="A138" s="4"/>
      <c r="B138" s="4"/>
      <c r="C138" s="4"/>
      <c r="D138" s="4"/>
      <c r="E138" s="4"/>
      <c r="F138" s="4"/>
      <c r="G138" s="6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 x14ac:dyDescent="0.25">
      <c r="A139" s="4"/>
      <c r="B139" s="4"/>
      <c r="C139" s="4"/>
      <c r="D139" s="4"/>
      <c r="E139" s="4"/>
      <c r="F139" s="4"/>
      <c r="G139" s="6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 x14ac:dyDescent="0.25">
      <c r="A140" s="4"/>
      <c r="B140" s="4"/>
      <c r="C140" s="4"/>
      <c r="D140" s="4"/>
      <c r="E140" s="4"/>
      <c r="F140" s="4"/>
      <c r="G140" s="6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 x14ac:dyDescent="0.25">
      <c r="A141" s="4"/>
      <c r="B141" s="4"/>
      <c r="C141" s="4"/>
      <c r="D141" s="4"/>
      <c r="E141" s="4"/>
      <c r="F141" s="4"/>
      <c r="G141" s="6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 x14ac:dyDescent="0.25">
      <c r="A142" s="4"/>
      <c r="B142" s="4"/>
      <c r="C142" s="4"/>
      <c r="D142" s="4"/>
      <c r="E142" s="4"/>
      <c r="F142" s="4"/>
      <c r="G142" s="6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 x14ac:dyDescent="0.25">
      <c r="A143" s="4"/>
      <c r="B143" s="4"/>
      <c r="C143" s="4"/>
      <c r="D143" s="4"/>
      <c r="E143" s="4"/>
      <c r="F143" s="4"/>
      <c r="G143" s="6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 x14ac:dyDescent="0.25">
      <c r="A144" s="4"/>
      <c r="B144" s="4"/>
      <c r="C144" s="4"/>
      <c r="D144" s="4"/>
      <c r="E144" s="4"/>
      <c r="F144" s="4"/>
      <c r="G144" s="6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 x14ac:dyDescent="0.25">
      <c r="A145" s="4"/>
      <c r="B145" s="4"/>
      <c r="C145" s="4"/>
      <c r="D145" s="4"/>
      <c r="E145" s="4"/>
      <c r="F145" s="4"/>
      <c r="G145" s="6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 x14ac:dyDescent="0.25">
      <c r="A146" s="4"/>
      <c r="B146" s="4"/>
      <c r="C146" s="4"/>
      <c r="D146" s="4"/>
      <c r="E146" s="4"/>
      <c r="F146" s="4"/>
      <c r="G146" s="6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 x14ac:dyDescent="0.25">
      <c r="A147" s="4"/>
      <c r="B147" s="4"/>
      <c r="C147" s="4"/>
      <c r="D147" s="4"/>
      <c r="E147" s="4"/>
      <c r="F147" s="4"/>
      <c r="G147" s="6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 x14ac:dyDescent="0.25">
      <c r="A148" s="4"/>
      <c r="B148" s="4"/>
      <c r="C148" s="4"/>
      <c r="D148" s="4"/>
      <c r="E148" s="4"/>
      <c r="F148" s="4"/>
      <c r="G148" s="6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 x14ac:dyDescent="0.25">
      <c r="A149" s="4"/>
      <c r="B149" s="4"/>
      <c r="C149" s="4"/>
      <c r="D149" s="4"/>
      <c r="E149" s="4"/>
      <c r="F149" s="4"/>
      <c r="G149" s="6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 x14ac:dyDescent="0.25">
      <c r="A150" s="4"/>
      <c r="B150" s="4"/>
      <c r="C150" s="4"/>
      <c r="D150" s="4"/>
      <c r="E150" s="4"/>
      <c r="F150" s="4"/>
      <c r="G150" s="6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 x14ac:dyDescent="0.25">
      <c r="A151" s="4"/>
      <c r="B151" s="4"/>
      <c r="C151" s="4"/>
      <c r="D151" s="4"/>
      <c r="E151" s="4"/>
      <c r="F151" s="4"/>
      <c r="G151" s="6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 x14ac:dyDescent="0.25">
      <c r="A152" s="4"/>
      <c r="B152" s="4"/>
      <c r="C152" s="4"/>
      <c r="D152" s="4"/>
      <c r="E152" s="4"/>
      <c r="F152" s="4"/>
      <c r="G152" s="6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 x14ac:dyDescent="0.25">
      <c r="A153" s="4"/>
      <c r="B153" s="4"/>
      <c r="C153" s="4"/>
      <c r="D153" s="4"/>
      <c r="E153" s="4"/>
      <c r="F153" s="4"/>
      <c r="G153" s="6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 x14ac:dyDescent="0.25">
      <c r="A154" s="4"/>
      <c r="B154" s="4"/>
      <c r="C154" s="4"/>
      <c r="D154" s="4"/>
      <c r="E154" s="4"/>
      <c r="F154" s="4"/>
      <c r="G154" s="6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 x14ac:dyDescent="0.25">
      <c r="A155" s="4"/>
      <c r="B155" s="4"/>
      <c r="C155" s="4"/>
      <c r="D155" s="4"/>
      <c r="E155" s="4"/>
      <c r="F155" s="4"/>
      <c r="G155" s="6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 x14ac:dyDescent="0.25">
      <c r="A156" s="4"/>
      <c r="B156" s="4"/>
      <c r="C156" s="4"/>
      <c r="D156" s="4"/>
      <c r="E156" s="4"/>
      <c r="F156" s="4"/>
      <c r="G156" s="6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 x14ac:dyDescent="0.25">
      <c r="A157" s="4"/>
      <c r="B157" s="4"/>
      <c r="C157" s="4"/>
      <c r="D157" s="4"/>
      <c r="E157" s="4"/>
      <c r="F157" s="4"/>
      <c r="G157" s="6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 x14ac:dyDescent="0.25">
      <c r="A158" s="4"/>
      <c r="B158" s="4"/>
      <c r="C158" s="4"/>
      <c r="D158" s="4"/>
      <c r="E158" s="4"/>
      <c r="F158" s="4"/>
      <c r="G158" s="6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 x14ac:dyDescent="0.25">
      <c r="A159" s="4"/>
      <c r="B159" s="4"/>
      <c r="C159" s="4"/>
      <c r="D159" s="4"/>
      <c r="E159" s="4"/>
      <c r="F159" s="4"/>
      <c r="G159" s="6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</sheetData>
  <mergeCells count="39">
    <mergeCell ref="A63:H63"/>
    <mergeCell ref="A64:H64"/>
    <mergeCell ref="A65:H65"/>
    <mergeCell ref="A66:H66"/>
    <mergeCell ref="C57:H57"/>
    <mergeCell ref="C58:H58"/>
    <mergeCell ref="C59:H59"/>
    <mergeCell ref="C60:H60"/>
    <mergeCell ref="C61:H61"/>
    <mergeCell ref="A62:H62"/>
    <mergeCell ref="A36:A40"/>
    <mergeCell ref="B36:B40"/>
    <mergeCell ref="C56:H56"/>
    <mergeCell ref="A41:A42"/>
    <mergeCell ref="B41:B42"/>
    <mergeCell ref="A43:A46"/>
    <mergeCell ref="B43:B46"/>
    <mergeCell ref="A47:A50"/>
    <mergeCell ref="B47:B50"/>
    <mergeCell ref="A51:H51"/>
    <mergeCell ref="A53:H53"/>
    <mergeCell ref="A54:H54"/>
    <mergeCell ref="A34:A35"/>
    <mergeCell ref="A13:A15"/>
    <mergeCell ref="B13:B15"/>
    <mergeCell ref="A16:A21"/>
    <mergeCell ref="B16:B21"/>
    <mergeCell ref="A23:A24"/>
    <mergeCell ref="B23:B24"/>
    <mergeCell ref="A25:A29"/>
    <mergeCell ref="B25:B29"/>
    <mergeCell ref="A30:A33"/>
    <mergeCell ref="B30:B33"/>
    <mergeCell ref="A4:A6"/>
    <mergeCell ref="B4:B6"/>
    <mergeCell ref="A7:A9"/>
    <mergeCell ref="B7:B9"/>
    <mergeCell ref="A10:A12"/>
    <mergeCell ref="B10:B12"/>
  </mergeCells>
  <conditionalFormatting sqref="E4:E42">
    <cfRule type="containsText" dxfId="47" priority="6" operator="containsText" text="N/D">
      <formula>NOT(ISERROR(SEARCH("N/D",E4)))</formula>
    </cfRule>
  </conditionalFormatting>
  <conditionalFormatting sqref="E4:E42">
    <cfRule type="cellIs" dxfId="46" priority="5" operator="between">
      <formula>0</formula>
      <formula>40</formula>
    </cfRule>
  </conditionalFormatting>
  <conditionalFormatting sqref="E4:E50">
    <cfRule type="cellIs" dxfId="45" priority="1" operator="between">
      <formula>201</formula>
      <formula>10000</formula>
    </cfRule>
    <cfRule type="cellIs" dxfId="44" priority="2" operator="between">
      <formula>121</formula>
      <formula>200</formula>
    </cfRule>
    <cfRule type="cellIs" dxfId="43" priority="3" operator="between">
      <formula>81</formula>
      <formula>120</formula>
    </cfRule>
    <cfRule type="cellIs" dxfId="42" priority="4" operator="between">
      <formula>41</formula>
      <formula>80</formula>
    </cfRule>
  </conditionalFormatting>
  <conditionalFormatting sqref="E43:E50">
    <cfRule type="cellIs" dxfId="41" priority="7" operator="between">
      <formula>0</formula>
      <formula>40</formula>
    </cfRule>
    <cfRule type="containsText" dxfId="40" priority="8" operator="containsText" text="N/D">
      <formula>NOT(ISERROR(SEARCH("N/D",E43)))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159"/>
  <sheetViews>
    <sheetView zoomScale="110" zoomScaleNormal="110" workbookViewId="0">
      <selection activeCell="D1" sqref="D1"/>
    </sheetView>
  </sheetViews>
  <sheetFormatPr defaultColWidth="9.140625" defaultRowHeight="12.75" x14ac:dyDescent="0.25"/>
  <cols>
    <col min="1" max="1" width="19.5703125" style="1" bestFit="1" customWidth="1"/>
    <col min="2" max="2" width="18.42578125" style="1" customWidth="1"/>
    <col min="3" max="3" width="15.42578125" style="1" bestFit="1" customWidth="1"/>
    <col min="4" max="4" width="13.42578125" style="1" customWidth="1"/>
    <col min="5" max="5" width="14.140625" style="1" customWidth="1"/>
    <col min="6" max="6" width="15.85546875" style="1" customWidth="1"/>
    <col min="7" max="7" width="49.85546875" style="3" customWidth="1"/>
    <col min="8" max="8" width="51.7109375" style="2" customWidth="1"/>
    <col min="9" max="16384" width="9.140625" style="1"/>
  </cols>
  <sheetData>
    <row r="1" spans="1:36" ht="77.25" customHeight="1" x14ac:dyDescent="0.25">
      <c r="A1" s="59"/>
      <c r="B1" s="59"/>
      <c r="C1" s="59"/>
      <c r="D1" s="58" t="s">
        <v>102</v>
      </c>
      <c r="E1" s="11"/>
      <c r="F1" s="36">
        <v>46212.609201388892</v>
      </c>
      <c r="G1" s="35" t="s">
        <v>50</v>
      </c>
      <c r="I1" s="4"/>
      <c r="J1" s="10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s="55" customFormat="1" ht="9" customHeight="1" x14ac:dyDescent="0.25">
      <c r="A2" s="56"/>
      <c r="B2" s="56"/>
      <c r="C2" s="56"/>
      <c r="D2" s="57"/>
      <c r="E2" s="57"/>
      <c r="F2" s="56"/>
      <c r="G2" s="56"/>
      <c r="H2" s="5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38.25" customHeight="1" x14ac:dyDescent="0.25">
      <c r="A3" s="54" t="s">
        <v>103</v>
      </c>
      <c r="B3" s="30" t="s">
        <v>0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s="8" customFormat="1" ht="75" customHeight="1" x14ac:dyDescent="0.2">
      <c r="A4" s="72" t="s">
        <v>7</v>
      </c>
      <c r="B4" s="72" t="s">
        <v>8</v>
      </c>
      <c r="C4" s="24" t="s">
        <v>51</v>
      </c>
      <c r="D4" s="25">
        <v>33</v>
      </c>
      <c r="E4" s="26">
        <f t="shared" ref="E4:E50" si="0">IF(D4="","N/D",D4)</f>
        <v>33</v>
      </c>
      <c r="F4" s="25" t="str">
        <f t="shared" ref="F4:F50" si="1">IF(D4="","",IF(D4&lt;=40,$A$57,IF(D4&lt;=80,$A$58,IF(D4&lt;=120,$A$59, IF(D4&lt;=200,$A$60,$A$61)))))</f>
        <v>Boa</v>
      </c>
      <c r="G4" s="24" t="s">
        <v>49</v>
      </c>
      <c r="H4" s="24" t="str">
        <f t="shared" ref="H4:H24" si="2">IF(D4="","",IF(D4&lt;=40,$C$57,IF(D4&lt;=80,$C$58,IF(D4&lt;=120,$C$59,IF(D4&lt;=200,$C$60,IF(D4&gt;200,$C$61,))))))</f>
        <v>-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6" s="8" customFormat="1" ht="75" customHeight="1" x14ac:dyDescent="0.2">
      <c r="A5" s="73"/>
      <c r="B5" s="73"/>
      <c r="C5" s="27" t="s">
        <v>52</v>
      </c>
      <c r="D5" s="25">
        <v>52</v>
      </c>
      <c r="E5" s="26">
        <f t="shared" si="0"/>
        <v>52</v>
      </c>
      <c r="F5" s="25" t="str">
        <f t="shared" si="1"/>
        <v>Moderada</v>
      </c>
      <c r="G5" s="24" t="s">
        <v>47</v>
      </c>
      <c r="H5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s="8" customFormat="1" ht="75" customHeight="1" x14ac:dyDescent="0.2">
      <c r="A6" s="74"/>
      <c r="B6" s="74"/>
      <c r="C6" s="24" t="s">
        <v>53</v>
      </c>
      <c r="D6" s="25">
        <v>43</v>
      </c>
      <c r="E6" s="26">
        <f t="shared" si="0"/>
        <v>43</v>
      </c>
      <c r="F6" s="25" t="str">
        <f t="shared" si="1"/>
        <v>Moderada</v>
      </c>
      <c r="G6" s="24" t="s">
        <v>48</v>
      </c>
      <c r="H6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75" customHeight="1" x14ac:dyDescent="0.25">
      <c r="A7" s="72" t="s">
        <v>7</v>
      </c>
      <c r="B7" s="77" t="s">
        <v>9</v>
      </c>
      <c r="C7" s="24" t="s">
        <v>54</v>
      </c>
      <c r="D7" s="25">
        <v>61</v>
      </c>
      <c r="E7" s="26">
        <f t="shared" si="0"/>
        <v>61</v>
      </c>
      <c r="F7" s="25" t="str">
        <f t="shared" si="1"/>
        <v>Moderada</v>
      </c>
      <c r="G7" s="24" t="s">
        <v>48</v>
      </c>
      <c r="H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8" customFormat="1" ht="78" customHeight="1" x14ac:dyDescent="0.2">
      <c r="A8" s="73"/>
      <c r="B8" s="79"/>
      <c r="C8" s="24" t="s">
        <v>55</v>
      </c>
      <c r="D8" s="25">
        <v>121</v>
      </c>
      <c r="E8" s="26">
        <f t="shared" si="0"/>
        <v>121</v>
      </c>
      <c r="F8" s="25" t="str">
        <f t="shared" si="1"/>
        <v>Muito Ruim</v>
      </c>
      <c r="G8" s="24" t="s">
        <v>100</v>
      </c>
      <c r="H8" s="24" t="str">
        <f t="shared" si="2"/>
        <v>Toda a população pode apresentar agravamento dos sintomas como tosse seca, cansaço, ardor nos olhos, nariz e garganta e ainda falta de ar e respiração ofegante. Efeitos ainda mais graves à saúde de grupos sensíveis (crianças, idosos e pessoas com doenças respiratórias e cardíacas).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s="8" customFormat="1" ht="75" customHeight="1" x14ac:dyDescent="0.2">
      <c r="A9" s="74"/>
      <c r="B9" s="78"/>
      <c r="C9" s="24" t="s">
        <v>56</v>
      </c>
      <c r="D9" s="25">
        <v>61</v>
      </c>
      <c r="E9" s="26">
        <f t="shared" si="0"/>
        <v>61</v>
      </c>
      <c r="F9" s="25" t="str">
        <f t="shared" si="1"/>
        <v>Moderada</v>
      </c>
      <c r="G9" s="24" t="s">
        <v>48</v>
      </c>
      <c r="H9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36" s="8" customFormat="1" ht="75" customHeight="1" x14ac:dyDescent="0.2">
      <c r="A10" s="72" t="s">
        <v>7</v>
      </c>
      <c r="B10" s="72" t="s">
        <v>10</v>
      </c>
      <c r="C10" s="24" t="s">
        <v>57</v>
      </c>
      <c r="D10" s="25">
        <v>30</v>
      </c>
      <c r="E10" s="26">
        <f t="shared" si="0"/>
        <v>30</v>
      </c>
      <c r="F10" s="25" t="str">
        <f t="shared" si="1"/>
        <v>Boa</v>
      </c>
      <c r="G10" s="24" t="s">
        <v>49</v>
      </c>
      <c r="H10" s="24" t="str">
        <f t="shared" si="2"/>
        <v>-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36" s="8" customFormat="1" ht="75" customHeight="1" x14ac:dyDescent="0.2">
      <c r="A11" s="73"/>
      <c r="B11" s="73"/>
      <c r="C11" s="24" t="s">
        <v>58</v>
      </c>
      <c r="D11" s="25">
        <v>26</v>
      </c>
      <c r="E11" s="26">
        <f t="shared" si="0"/>
        <v>26</v>
      </c>
      <c r="F11" s="25" t="str">
        <f t="shared" si="1"/>
        <v>Boa</v>
      </c>
      <c r="G11" s="24" t="s">
        <v>47</v>
      </c>
      <c r="H11" s="24" t="str">
        <f t="shared" si="2"/>
        <v>-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36" s="8" customFormat="1" ht="75" customHeight="1" x14ac:dyDescent="0.2">
      <c r="A12" s="74"/>
      <c r="B12" s="74"/>
      <c r="C12" s="24" t="s">
        <v>59</v>
      </c>
      <c r="D12" s="25">
        <v>17</v>
      </c>
      <c r="E12" s="26">
        <f t="shared" si="0"/>
        <v>17</v>
      </c>
      <c r="F12" s="25" t="str">
        <f t="shared" si="1"/>
        <v>Boa</v>
      </c>
      <c r="G12" s="24" t="s">
        <v>47</v>
      </c>
      <c r="H12" s="24" t="str">
        <f t="shared" si="2"/>
        <v>-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36" s="8" customFormat="1" ht="75" customHeight="1" x14ac:dyDescent="0.2">
      <c r="A13" s="72" t="s">
        <v>11</v>
      </c>
      <c r="B13" s="72" t="s">
        <v>12</v>
      </c>
      <c r="C13" s="24" t="s">
        <v>60</v>
      </c>
      <c r="D13" s="25">
        <v>20</v>
      </c>
      <c r="E13" s="26">
        <f t="shared" si="0"/>
        <v>20</v>
      </c>
      <c r="F13" s="25" t="str">
        <f t="shared" si="1"/>
        <v>Boa</v>
      </c>
      <c r="G13" s="24" t="s">
        <v>49</v>
      </c>
      <c r="H13" s="24" t="str">
        <f t="shared" si="2"/>
        <v>-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36" s="8" customFormat="1" ht="75" customHeight="1" x14ac:dyDescent="0.2">
      <c r="A14" s="73"/>
      <c r="B14" s="73"/>
      <c r="C14" s="24" t="s">
        <v>61</v>
      </c>
      <c r="D14" s="25">
        <v>29</v>
      </c>
      <c r="E14" s="26">
        <f t="shared" si="0"/>
        <v>29</v>
      </c>
      <c r="F14" s="25" t="str">
        <f t="shared" si="1"/>
        <v>Boa</v>
      </c>
      <c r="G14" s="24" t="s">
        <v>48</v>
      </c>
      <c r="H14" s="24" t="str">
        <f t="shared" si="2"/>
        <v>-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36" s="8" customFormat="1" ht="75" customHeight="1" x14ac:dyDescent="0.2">
      <c r="A15" s="74"/>
      <c r="B15" s="74"/>
      <c r="C15" s="24" t="s">
        <v>62</v>
      </c>
      <c r="D15" s="25">
        <v>25</v>
      </c>
      <c r="E15" s="26">
        <f t="shared" si="0"/>
        <v>25</v>
      </c>
      <c r="F15" s="25" t="str">
        <f t="shared" si="1"/>
        <v>Boa</v>
      </c>
      <c r="G15" s="24" t="s">
        <v>48</v>
      </c>
      <c r="H15" s="24" t="str">
        <f t="shared" si="2"/>
        <v>-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s="8" customFormat="1" ht="75" customHeight="1" x14ac:dyDescent="0.2">
      <c r="A16" s="72" t="s">
        <v>7</v>
      </c>
      <c r="B16" s="72" t="s">
        <v>13</v>
      </c>
      <c r="C16" s="24" t="s">
        <v>63</v>
      </c>
      <c r="D16" s="25">
        <v>47</v>
      </c>
      <c r="E16" s="26">
        <f t="shared" si="0"/>
        <v>47</v>
      </c>
      <c r="F16" s="25" t="str">
        <f t="shared" si="1"/>
        <v>Moderada</v>
      </c>
      <c r="G16" s="24" t="s">
        <v>48</v>
      </c>
      <c r="H16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s="8" customFormat="1" ht="75" customHeight="1" x14ac:dyDescent="0.2">
      <c r="A17" s="73"/>
      <c r="B17" s="73"/>
      <c r="C17" s="24" t="s">
        <v>64</v>
      </c>
      <c r="D17" s="25">
        <v>45</v>
      </c>
      <c r="E17" s="26">
        <f t="shared" si="0"/>
        <v>45</v>
      </c>
      <c r="F17" s="25" t="str">
        <f t="shared" si="1"/>
        <v>Moderada</v>
      </c>
      <c r="G17" s="24" t="s">
        <v>47</v>
      </c>
      <c r="H17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s="8" customFormat="1" ht="75" customHeight="1" x14ac:dyDescent="0.2">
      <c r="A18" s="73"/>
      <c r="B18" s="73"/>
      <c r="C18" s="24" t="s">
        <v>65</v>
      </c>
      <c r="D18" s="25">
        <v>52</v>
      </c>
      <c r="E18" s="26">
        <f t="shared" si="0"/>
        <v>52</v>
      </c>
      <c r="F18" s="25" t="str">
        <f t="shared" si="1"/>
        <v>Moderada</v>
      </c>
      <c r="G18" s="24" t="s">
        <v>48</v>
      </c>
      <c r="H18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s="8" customFormat="1" ht="75" customHeight="1" x14ac:dyDescent="0.2">
      <c r="A19" s="73"/>
      <c r="B19" s="73"/>
      <c r="C19" s="24" t="s">
        <v>66</v>
      </c>
      <c r="D19" s="25">
        <v>52</v>
      </c>
      <c r="E19" s="26">
        <f t="shared" si="0"/>
        <v>52</v>
      </c>
      <c r="F19" s="25" t="str">
        <f t="shared" si="1"/>
        <v>Moderada</v>
      </c>
      <c r="G19" s="24" t="s">
        <v>47</v>
      </c>
      <c r="H19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s="8" customFormat="1" ht="75" customHeight="1" x14ac:dyDescent="0.2">
      <c r="A20" s="73"/>
      <c r="B20" s="73"/>
      <c r="C20" s="24" t="s">
        <v>67</v>
      </c>
      <c r="D20" s="25">
        <v>48</v>
      </c>
      <c r="E20" s="26">
        <f t="shared" si="0"/>
        <v>48</v>
      </c>
      <c r="F20" s="25" t="str">
        <f t="shared" si="1"/>
        <v>Moderada</v>
      </c>
      <c r="G20" s="24" t="s">
        <v>48</v>
      </c>
      <c r="H20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s="8" customFormat="1" ht="75" customHeight="1" x14ac:dyDescent="0.2">
      <c r="A21" s="74"/>
      <c r="B21" s="74"/>
      <c r="C21" s="24" t="s">
        <v>68</v>
      </c>
      <c r="D21" s="25">
        <v>85</v>
      </c>
      <c r="E21" s="26">
        <f t="shared" si="0"/>
        <v>85</v>
      </c>
      <c r="F21" s="25" t="str">
        <f t="shared" si="1"/>
        <v>Ruim</v>
      </c>
      <c r="G21" s="24" t="s">
        <v>47</v>
      </c>
      <c r="H21" s="24" t="str">
        <f t="shared" si="2"/>
        <v>Toda a população pode apresentar sintomas como tosse seca, cansaço, ardor nos olhos, nariz e garganta. Pessoas de grupos sensíveis (crianças, idosos e pessoas com doenças respiratórias e cardíacas) podem apresentar efeitos mais sérios na saúde.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s="8" customFormat="1" ht="75" customHeight="1" x14ac:dyDescent="0.2">
      <c r="A22" s="29" t="s">
        <v>14</v>
      </c>
      <c r="B22" s="28" t="s">
        <v>15</v>
      </c>
      <c r="C22" s="24" t="s">
        <v>69</v>
      </c>
      <c r="D22" s="25">
        <v>60</v>
      </c>
      <c r="E22" s="26">
        <f t="shared" si="0"/>
        <v>60</v>
      </c>
      <c r="F22" s="25" t="str">
        <f t="shared" si="1"/>
        <v>Moderada</v>
      </c>
      <c r="G22" s="24" t="s">
        <v>47</v>
      </c>
      <c r="H22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s="8" customFormat="1" ht="75" customHeight="1" x14ac:dyDescent="0.2">
      <c r="A23" s="72" t="s">
        <v>7</v>
      </c>
      <c r="B23" s="77" t="s">
        <v>16</v>
      </c>
      <c r="C23" s="24" t="s">
        <v>70</v>
      </c>
      <c r="D23" s="25">
        <v>52</v>
      </c>
      <c r="E23" s="26">
        <f t="shared" si="0"/>
        <v>52</v>
      </c>
      <c r="F23" s="25" t="str">
        <f t="shared" si="1"/>
        <v>Moderada</v>
      </c>
      <c r="G23" s="24" t="s">
        <v>48</v>
      </c>
      <c r="H23" s="24" t="str">
        <f t="shared" si="2"/>
        <v>Pessoas de grupos sensíveis (crianças, idosos e pessoas com doenças respiratórias e cardíacas) podem apresentar sintomas como tosse seca e cansaço. A população em geral não é afetada.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s="8" customFormat="1" ht="75" customHeight="1" x14ac:dyDescent="0.2">
      <c r="A24" s="74"/>
      <c r="B24" s="78"/>
      <c r="C24" s="24" t="s">
        <v>71</v>
      </c>
      <c r="D24" s="25"/>
      <c r="E24" s="26" t="str">
        <f t="shared" si="0"/>
        <v>N/D</v>
      </c>
      <c r="F24" s="25" t="str">
        <f t="shared" si="1"/>
        <v/>
      </c>
      <c r="G24" s="24"/>
      <c r="H24" s="24" t="str">
        <f t="shared" si="2"/>
        <v/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s="8" customFormat="1" ht="75" customHeight="1" x14ac:dyDescent="0.2">
      <c r="A25" s="77" t="s">
        <v>14</v>
      </c>
      <c r="B25" s="77" t="s">
        <v>17</v>
      </c>
      <c r="C25" s="24" t="s">
        <v>99</v>
      </c>
      <c r="D25" s="25">
        <v>43</v>
      </c>
      <c r="E25" s="26">
        <f t="shared" si="0"/>
        <v>43</v>
      </c>
      <c r="F25" s="25" t="str">
        <f t="shared" si="1"/>
        <v>Moderada</v>
      </c>
      <c r="G25" s="24" t="s">
        <v>48</v>
      </c>
      <c r="H25" s="24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s="8" customFormat="1" ht="75" customHeight="1" x14ac:dyDescent="0.2">
      <c r="A26" s="79"/>
      <c r="B26" s="79"/>
      <c r="C26" s="24" t="s">
        <v>72</v>
      </c>
      <c r="D26" s="25">
        <v>35</v>
      </c>
      <c r="E26" s="26">
        <f t="shared" si="0"/>
        <v>35</v>
      </c>
      <c r="F26" s="25" t="str">
        <f t="shared" si="1"/>
        <v>Boa</v>
      </c>
      <c r="G26" s="24" t="s">
        <v>48</v>
      </c>
      <c r="H26" s="24" t="str">
        <f>IF(D26="","",IF(D26&lt;=40,$C$57,IF(D26&lt;=80,$C$58,IF(D26&lt;=120,$C$59,IF(D26&lt;=200,$C$60,IF(D26&gt;200,$C$61,))))))</f>
        <v>-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s="8" customFormat="1" ht="75" customHeight="1" x14ac:dyDescent="0.2">
      <c r="A27" s="79"/>
      <c r="B27" s="79"/>
      <c r="C27" s="24" t="s">
        <v>73</v>
      </c>
      <c r="D27" s="25">
        <v>35</v>
      </c>
      <c r="E27" s="26">
        <f t="shared" si="0"/>
        <v>35</v>
      </c>
      <c r="F27" s="25" t="str">
        <f t="shared" si="1"/>
        <v>Boa</v>
      </c>
      <c r="G27" s="24" t="s">
        <v>48</v>
      </c>
      <c r="H27" s="24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s="8" customFormat="1" ht="75" customHeight="1" x14ac:dyDescent="0.2">
      <c r="A28" s="79"/>
      <c r="B28" s="79"/>
      <c r="C28" s="24" t="s">
        <v>74</v>
      </c>
      <c r="D28" s="25">
        <v>43</v>
      </c>
      <c r="E28" s="26">
        <f t="shared" si="0"/>
        <v>43</v>
      </c>
      <c r="F28" s="25" t="str">
        <f t="shared" si="1"/>
        <v>Moderada</v>
      </c>
      <c r="G28" s="24" t="s">
        <v>48</v>
      </c>
      <c r="H28" s="24" t="str">
        <f t="shared" ref="H28:H50" si="3">IF(D28="","",IF(D28&lt;=40,$C$57,IF(D28&lt;=80,$C$58,IF(D28&lt;=120,$C$59,IF(D28&lt;=200,$C$60,IF(D28&gt;200,$C$61,))))))</f>
        <v>Pessoas de grupos sensíveis (crianças, idosos e pessoas com doenças respiratórias e cardíacas) podem apresentar sintomas como tosse seca e cansaço. A população em geral não é afetada.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s="8" customFormat="1" ht="75" customHeight="1" x14ac:dyDescent="0.2">
      <c r="A29" s="78"/>
      <c r="B29" s="78"/>
      <c r="C29" s="24" t="s">
        <v>75</v>
      </c>
      <c r="D29" s="25">
        <v>48</v>
      </c>
      <c r="E29" s="26">
        <f t="shared" si="0"/>
        <v>48</v>
      </c>
      <c r="F29" s="25" t="str">
        <f t="shared" si="1"/>
        <v>Moderada</v>
      </c>
      <c r="G29" s="24" t="s">
        <v>47</v>
      </c>
      <c r="H29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s="8" customFormat="1" ht="75" customHeight="1" x14ac:dyDescent="0.2">
      <c r="A30" s="77" t="s">
        <v>14</v>
      </c>
      <c r="B30" s="77" t="s">
        <v>18</v>
      </c>
      <c r="C30" s="24" t="s">
        <v>76</v>
      </c>
      <c r="D30" s="25">
        <v>50</v>
      </c>
      <c r="E30" s="26">
        <f t="shared" si="0"/>
        <v>50</v>
      </c>
      <c r="F30" s="25" t="str">
        <f t="shared" si="1"/>
        <v>Moderada</v>
      </c>
      <c r="G30" s="24" t="s">
        <v>48</v>
      </c>
      <c r="H30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s="8" customFormat="1" ht="75" customHeight="1" x14ac:dyDescent="0.2">
      <c r="A31" s="79"/>
      <c r="B31" s="79"/>
      <c r="C31" s="24" t="s">
        <v>77</v>
      </c>
      <c r="D31" s="25">
        <v>53</v>
      </c>
      <c r="E31" s="26">
        <f t="shared" si="0"/>
        <v>53</v>
      </c>
      <c r="F31" s="25" t="str">
        <f t="shared" si="1"/>
        <v>Moderada</v>
      </c>
      <c r="G31" s="24" t="s">
        <v>48</v>
      </c>
      <c r="H31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s="8" customFormat="1" ht="75" customHeight="1" x14ac:dyDescent="0.2">
      <c r="A32" s="79"/>
      <c r="B32" s="79"/>
      <c r="C32" s="24" t="s">
        <v>78</v>
      </c>
      <c r="D32" s="25">
        <v>46</v>
      </c>
      <c r="E32" s="26">
        <f t="shared" si="0"/>
        <v>46</v>
      </c>
      <c r="F32" s="25" t="str">
        <f t="shared" si="1"/>
        <v>Moderada</v>
      </c>
      <c r="G32" s="24" t="s">
        <v>48</v>
      </c>
      <c r="H32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s="8" customFormat="1" ht="75" customHeight="1" x14ac:dyDescent="0.2">
      <c r="A33" s="78"/>
      <c r="B33" s="78"/>
      <c r="C33" s="24" t="s">
        <v>79</v>
      </c>
      <c r="D33" s="25">
        <v>49</v>
      </c>
      <c r="E33" s="26">
        <f t="shared" si="0"/>
        <v>49</v>
      </c>
      <c r="F33" s="25" t="str">
        <f t="shared" si="1"/>
        <v>Moderada</v>
      </c>
      <c r="G33" s="24" t="s">
        <v>48</v>
      </c>
      <c r="H33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s="8" customFormat="1" ht="75" customHeight="1" x14ac:dyDescent="0.2">
      <c r="A34" s="72" t="s">
        <v>7</v>
      </c>
      <c r="B34" s="50" t="s">
        <v>19</v>
      </c>
      <c r="C34" s="24" t="s">
        <v>80</v>
      </c>
      <c r="D34" s="25">
        <v>38</v>
      </c>
      <c r="E34" s="26">
        <f t="shared" si="0"/>
        <v>38</v>
      </c>
      <c r="F34" s="25" t="str">
        <f t="shared" si="1"/>
        <v>Boa</v>
      </c>
      <c r="G34" s="24" t="s">
        <v>47</v>
      </c>
      <c r="H34" s="24" t="str">
        <f t="shared" si="3"/>
        <v>-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s="8" customFormat="1" ht="75" customHeight="1" x14ac:dyDescent="0.2">
      <c r="A35" s="74"/>
      <c r="B35" s="28" t="s">
        <v>20</v>
      </c>
      <c r="C35" s="24" t="s">
        <v>81</v>
      </c>
      <c r="D35" s="25">
        <v>47</v>
      </c>
      <c r="E35" s="26">
        <f t="shared" si="0"/>
        <v>47</v>
      </c>
      <c r="F35" s="25" t="str">
        <f t="shared" si="1"/>
        <v>Moderada</v>
      </c>
      <c r="G35" s="24" t="s">
        <v>47</v>
      </c>
      <c r="H35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s="8" customFormat="1" ht="75" customHeight="1" x14ac:dyDescent="0.2">
      <c r="A36" s="72" t="s">
        <v>21</v>
      </c>
      <c r="B36" s="72" t="s">
        <v>22</v>
      </c>
      <c r="C36" s="24" t="s">
        <v>82</v>
      </c>
      <c r="D36" s="25"/>
      <c r="E36" s="26" t="str">
        <f t="shared" si="0"/>
        <v>N/D</v>
      </c>
      <c r="F36" s="25" t="str">
        <f t="shared" si="1"/>
        <v/>
      </c>
      <c r="G36" s="24"/>
      <c r="H36" s="24" t="str">
        <f t="shared" si="3"/>
        <v/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s="8" customFormat="1" ht="75" customHeight="1" x14ac:dyDescent="0.2">
      <c r="A37" s="73"/>
      <c r="B37" s="73"/>
      <c r="C37" s="24" t="s">
        <v>83</v>
      </c>
      <c r="D37" s="25"/>
      <c r="E37" s="26" t="str">
        <f t="shared" si="0"/>
        <v>N/D</v>
      </c>
      <c r="F37" s="25" t="str">
        <f t="shared" si="1"/>
        <v/>
      </c>
      <c r="G37" s="24"/>
      <c r="H37" s="24" t="str">
        <f t="shared" si="3"/>
        <v/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s="8" customFormat="1" ht="75" customHeight="1" x14ac:dyDescent="0.2">
      <c r="A38" s="73"/>
      <c r="B38" s="73"/>
      <c r="C38" s="27" t="s">
        <v>84</v>
      </c>
      <c r="D38" s="25"/>
      <c r="E38" s="26" t="str">
        <f t="shared" si="0"/>
        <v>N/D</v>
      </c>
      <c r="F38" s="25" t="str">
        <f t="shared" si="1"/>
        <v/>
      </c>
      <c r="G38" s="24"/>
      <c r="H38" s="24" t="str">
        <f t="shared" si="3"/>
        <v/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s="8" customFormat="1" ht="75" customHeight="1" x14ac:dyDescent="0.2">
      <c r="A39" s="73"/>
      <c r="B39" s="73"/>
      <c r="C39" s="27" t="s">
        <v>85</v>
      </c>
      <c r="D39" s="25"/>
      <c r="E39" s="26" t="str">
        <f t="shared" si="0"/>
        <v>N/D</v>
      </c>
      <c r="F39" s="25" t="str">
        <f t="shared" si="1"/>
        <v/>
      </c>
      <c r="G39" s="24"/>
      <c r="H39" s="24" t="str">
        <f t="shared" si="3"/>
        <v/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s="8" customFormat="1" ht="75" customHeight="1" x14ac:dyDescent="0.2">
      <c r="A40" s="74"/>
      <c r="B40" s="74"/>
      <c r="C40" s="27" t="s">
        <v>86</v>
      </c>
      <c r="D40" s="25"/>
      <c r="E40" s="26" t="str">
        <f t="shared" si="0"/>
        <v>N/D</v>
      </c>
      <c r="F40" s="25" t="str">
        <f t="shared" si="1"/>
        <v/>
      </c>
      <c r="G40" s="24"/>
      <c r="H40" s="24" t="str">
        <f t="shared" si="3"/>
        <v/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s="8" customFormat="1" ht="75" customHeight="1" x14ac:dyDescent="0.2">
      <c r="A41" s="77" t="s">
        <v>23</v>
      </c>
      <c r="B41" s="72" t="s">
        <v>24</v>
      </c>
      <c r="C41" s="24" t="s">
        <v>87</v>
      </c>
      <c r="D41" s="25">
        <v>54</v>
      </c>
      <c r="E41" s="26">
        <f t="shared" si="0"/>
        <v>54</v>
      </c>
      <c r="F41" s="25" t="str">
        <f t="shared" si="1"/>
        <v>Moderada</v>
      </c>
      <c r="G41" s="24" t="s">
        <v>47</v>
      </c>
      <c r="H41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s="8" customFormat="1" ht="75" customHeight="1" x14ac:dyDescent="0.2">
      <c r="A42" s="78"/>
      <c r="B42" s="74"/>
      <c r="C42" s="24" t="s">
        <v>88</v>
      </c>
      <c r="D42" s="25"/>
      <c r="E42" s="26" t="str">
        <f t="shared" si="0"/>
        <v>N/D</v>
      </c>
      <c r="F42" s="25" t="str">
        <f t="shared" si="1"/>
        <v/>
      </c>
      <c r="G42" s="24"/>
      <c r="H42" s="24" t="str">
        <f t="shared" si="3"/>
        <v/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s="8" customFormat="1" ht="75" customHeight="1" x14ac:dyDescent="0.2">
      <c r="A43" s="72" t="s">
        <v>7</v>
      </c>
      <c r="B43" s="72" t="s">
        <v>25</v>
      </c>
      <c r="C43" s="25" t="s">
        <v>89</v>
      </c>
      <c r="D43" s="25">
        <v>42</v>
      </c>
      <c r="E43" s="26">
        <f t="shared" si="0"/>
        <v>42</v>
      </c>
      <c r="F43" s="25" t="str">
        <f t="shared" si="1"/>
        <v>Moderada</v>
      </c>
      <c r="G43" s="24" t="s">
        <v>48</v>
      </c>
      <c r="H43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s="8" customFormat="1" ht="75" customHeight="1" x14ac:dyDescent="0.2">
      <c r="A44" s="73"/>
      <c r="B44" s="73"/>
      <c r="C44" s="24" t="s">
        <v>90</v>
      </c>
      <c r="D44" s="25">
        <v>68</v>
      </c>
      <c r="E44" s="26">
        <f t="shared" si="0"/>
        <v>68</v>
      </c>
      <c r="F44" s="25" t="str">
        <f t="shared" si="1"/>
        <v>Moderada</v>
      </c>
      <c r="G44" s="24" t="s">
        <v>47</v>
      </c>
      <c r="H44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s="8" customFormat="1" ht="75" customHeight="1" x14ac:dyDescent="0.2">
      <c r="A45" s="73"/>
      <c r="B45" s="73"/>
      <c r="C45" s="24" t="s">
        <v>91</v>
      </c>
      <c r="D45" s="25"/>
      <c r="E45" s="26" t="str">
        <f t="shared" si="0"/>
        <v>N/D</v>
      </c>
      <c r="F45" s="25" t="str">
        <f t="shared" si="1"/>
        <v/>
      </c>
      <c r="G45" s="24"/>
      <c r="H45" s="24" t="str">
        <f t="shared" si="3"/>
        <v/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s="8" customFormat="1" ht="75" customHeight="1" x14ac:dyDescent="0.2">
      <c r="A46" s="74"/>
      <c r="B46" s="73"/>
      <c r="C46" s="24" t="s">
        <v>92</v>
      </c>
      <c r="D46" s="25"/>
      <c r="E46" s="26" t="str">
        <f t="shared" si="0"/>
        <v>N/D</v>
      </c>
      <c r="F46" s="25" t="str">
        <f t="shared" si="1"/>
        <v/>
      </c>
      <c r="G46" s="24"/>
      <c r="H46" s="24" t="str">
        <f t="shared" si="3"/>
        <v/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s="8" customFormat="1" ht="75" customHeight="1" x14ac:dyDescent="0.2">
      <c r="A47" s="77" t="s">
        <v>14</v>
      </c>
      <c r="B47" s="77" t="s">
        <v>26</v>
      </c>
      <c r="C47" s="24" t="s">
        <v>93</v>
      </c>
      <c r="D47" s="25">
        <v>40</v>
      </c>
      <c r="E47" s="26">
        <f t="shared" si="0"/>
        <v>40</v>
      </c>
      <c r="F47" s="25" t="str">
        <f t="shared" si="1"/>
        <v>Boa</v>
      </c>
      <c r="G47" s="24" t="s">
        <v>48</v>
      </c>
      <c r="H47" s="24" t="str">
        <f t="shared" si="3"/>
        <v>-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s="8" customFormat="1" ht="75" customHeight="1" x14ac:dyDescent="0.2">
      <c r="A48" s="79"/>
      <c r="B48" s="79"/>
      <c r="C48" s="24" t="s">
        <v>94</v>
      </c>
      <c r="D48" s="25">
        <v>41</v>
      </c>
      <c r="E48" s="26">
        <f t="shared" si="0"/>
        <v>41</v>
      </c>
      <c r="F48" s="25" t="str">
        <f t="shared" si="1"/>
        <v>Moderada</v>
      </c>
      <c r="G48" s="24" t="s">
        <v>48</v>
      </c>
      <c r="H48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s="8" customFormat="1" ht="75" customHeight="1" x14ac:dyDescent="0.2">
      <c r="A49" s="79"/>
      <c r="B49" s="79"/>
      <c r="C49" s="24" t="s">
        <v>95</v>
      </c>
      <c r="D49" s="25">
        <v>33</v>
      </c>
      <c r="E49" s="26">
        <f t="shared" si="0"/>
        <v>33</v>
      </c>
      <c r="F49" s="25" t="str">
        <f t="shared" si="1"/>
        <v>Boa</v>
      </c>
      <c r="G49" s="24" t="s">
        <v>47</v>
      </c>
      <c r="H49" s="24" t="str">
        <f t="shared" si="3"/>
        <v>-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s="8" customFormat="1" ht="75" customHeight="1" x14ac:dyDescent="0.2">
      <c r="A50" s="78"/>
      <c r="B50" s="78"/>
      <c r="C50" s="24" t="s">
        <v>96</v>
      </c>
      <c r="D50" s="25">
        <v>43</v>
      </c>
      <c r="E50" s="26">
        <f t="shared" si="0"/>
        <v>43</v>
      </c>
      <c r="F50" s="25" t="str">
        <f t="shared" si="1"/>
        <v>Moderada</v>
      </c>
      <c r="G50" s="24" t="s">
        <v>47</v>
      </c>
      <c r="H50" s="24" t="str">
        <f t="shared" si="3"/>
        <v>Pessoas de grupos sensíveis (crianças, idosos e pessoas com doenças respiratórias e cardíacas) podem apresentar sintomas como tosse seca e cansaço. A população em geral não é afetada.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80"/>
      <c r="B51" s="80"/>
      <c r="C51" s="80"/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x14ac:dyDescent="0.25">
      <c r="A52" s="7"/>
      <c r="B52" s="7"/>
      <c r="C52" s="7"/>
      <c r="D52" s="7"/>
      <c r="E52" s="7"/>
      <c r="F52" s="7"/>
      <c r="G52" s="7"/>
      <c r="H52" s="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ht="15" customHeight="1" x14ac:dyDescent="0.25">
      <c r="A53" s="81" t="s">
        <v>27</v>
      </c>
      <c r="B53" s="81"/>
      <c r="C53" s="81"/>
      <c r="D53" s="81"/>
      <c r="E53" s="81"/>
      <c r="F53" s="81"/>
      <c r="G53" s="81"/>
      <c r="H53" s="8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ht="15" customHeight="1" x14ac:dyDescent="0.25">
      <c r="A54" s="81" t="s">
        <v>28</v>
      </c>
      <c r="B54" s="81"/>
      <c r="C54" s="81"/>
      <c r="D54" s="81"/>
      <c r="E54" s="81"/>
      <c r="F54" s="81"/>
      <c r="G54" s="81"/>
      <c r="H54" s="81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ht="15" customHeight="1" x14ac:dyDescent="0.25">
      <c r="B55" s="51"/>
      <c r="C55" s="51"/>
      <c r="D55" s="51"/>
      <c r="E55" s="51"/>
      <c r="F55" s="51"/>
      <c r="G55" s="51"/>
      <c r="H55" s="51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ht="15" customHeight="1" x14ac:dyDescent="0.25">
      <c r="A56" s="23" t="s">
        <v>29</v>
      </c>
      <c r="B56" s="22" t="s">
        <v>2</v>
      </c>
      <c r="C56" s="75" t="s">
        <v>6</v>
      </c>
      <c r="D56" s="75"/>
      <c r="E56" s="75"/>
      <c r="F56" s="75"/>
      <c r="G56" s="75"/>
      <c r="H56" s="76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ht="29.25" customHeight="1" x14ac:dyDescent="0.25">
      <c r="A57" s="21" t="s">
        <v>30</v>
      </c>
      <c r="B57" s="20" t="s">
        <v>31</v>
      </c>
      <c r="C57" s="65" t="s">
        <v>32</v>
      </c>
      <c r="D57" s="66"/>
      <c r="E57" s="66"/>
      <c r="F57" s="66"/>
      <c r="G57" s="66"/>
      <c r="H57" s="6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ht="39.75" customHeight="1" x14ac:dyDescent="0.25">
      <c r="A58" s="19" t="s">
        <v>33</v>
      </c>
      <c r="B58" s="18" t="s">
        <v>34</v>
      </c>
      <c r="C58" s="68" t="s">
        <v>35</v>
      </c>
      <c r="D58" s="69"/>
      <c r="E58" s="69"/>
      <c r="F58" s="69"/>
      <c r="G58" s="69"/>
      <c r="H58" s="70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ht="42.75" customHeight="1" x14ac:dyDescent="0.25">
      <c r="A59" s="17" t="s">
        <v>36</v>
      </c>
      <c r="B59" s="16" t="s">
        <v>37</v>
      </c>
      <c r="C59" s="68" t="s">
        <v>97</v>
      </c>
      <c r="D59" s="69"/>
      <c r="E59" s="69"/>
      <c r="F59" s="69"/>
      <c r="G59" s="69"/>
      <c r="H59" s="70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ht="44.25" customHeight="1" x14ac:dyDescent="0.25">
      <c r="A60" s="15" t="s">
        <v>38</v>
      </c>
      <c r="B60" s="14" t="s">
        <v>39</v>
      </c>
      <c r="C60" s="68" t="s">
        <v>40</v>
      </c>
      <c r="D60" s="69"/>
      <c r="E60" s="69"/>
      <c r="F60" s="69"/>
      <c r="G60" s="69"/>
      <c r="H60" s="70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ht="44.25" customHeight="1" x14ac:dyDescent="0.25">
      <c r="A61" s="13" t="s">
        <v>41</v>
      </c>
      <c r="B61" s="13" t="s">
        <v>42</v>
      </c>
      <c r="C61" s="68" t="s">
        <v>43</v>
      </c>
      <c r="D61" s="69"/>
      <c r="E61" s="69"/>
      <c r="F61" s="69"/>
      <c r="G61" s="69"/>
      <c r="H61" s="70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ht="15" customHeight="1" x14ac:dyDescent="0.25">
      <c r="A62" s="71" t="s">
        <v>44</v>
      </c>
      <c r="B62" s="71"/>
      <c r="C62" s="71"/>
      <c r="D62" s="71"/>
      <c r="E62" s="71"/>
      <c r="F62" s="71"/>
      <c r="G62" s="71"/>
      <c r="H62" s="7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ht="15" customHeight="1" x14ac:dyDescent="0.25">
      <c r="A63" s="62" t="s">
        <v>98</v>
      </c>
      <c r="B63" s="62"/>
      <c r="C63" s="62"/>
      <c r="D63" s="62"/>
      <c r="E63" s="62"/>
      <c r="F63" s="62"/>
      <c r="G63" s="62"/>
      <c r="H63" s="62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ht="15" customHeight="1" x14ac:dyDescent="0.25">
      <c r="A64" s="62" t="s">
        <v>45</v>
      </c>
      <c r="B64" s="62"/>
      <c r="C64" s="62"/>
      <c r="D64" s="62"/>
      <c r="E64" s="62"/>
      <c r="F64" s="62"/>
      <c r="G64" s="62"/>
      <c r="H64" s="6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ht="16.5" customHeight="1" x14ac:dyDescent="0.25">
      <c r="A65" s="63" t="s">
        <v>46</v>
      </c>
      <c r="B65" s="63"/>
      <c r="C65" s="63"/>
      <c r="D65" s="63"/>
      <c r="E65" s="63"/>
      <c r="F65" s="63"/>
      <c r="G65" s="63"/>
      <c r="H65" s="6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 ht="12.75" customHeight="1" x14ac:dyDescent="0.25">
      <c r="A66" s="64"/>
      <c r="B66" s="64"/>
      <c r="C66" s="64"/>
      <c r="D66" s="64"/>
      <c r="E66" s="64"/>
      <c r="F66" s="64"/>
      <c r="G66" s="64"/>
      <c r="H66" s="6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 x14ac:dyDescent="0.25">
      <c r="A67" s="4"/>
      <c r="B67" s="4"/>
      <c r="C67" s="4"/>
      <c r="D67" s="4"/>
      <c r="E67" s="4"/>
      <c r="F67" s="4"/>
      <c r="G67" s="6"/>
      <c r="H67" s="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 x14ac:dyDescent="0.25">
      <c r="A68" s="4"/>
      <c r="B68" s="4"/>
      <c r="C68" s="4"/>
      <c r="D68" s="4"/>
      <c r="E68" s="4"/>
      <c r="F68" s="4"/>
      <c r="G68" s="6"/>
      <c r="H68" s="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 x14ac:dyDescent="0.25">
      <c r="A69" s="4"/>
      <c r="B69" s="4"/>
      <c r="C69" s="4"/>
      <c r="D69" s="4"/>
      <c r="E69" s="4"/>
      <c r="F69" s="4"/>
      <c r="G69" s="6"/>
      <c r="H69" s="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 x14ac:dyDescent="0.25">
      <c r="A70" s="4"/>
      <c r="B70" s="4"/>
      <c r="C70" s="4"/>
      <c r="D70" s="4"/>
      <c r="E70" s="4"/>
      <c r="F70" s="4"/>
      <c r="G70" s="6"/>
      <c r="H70" s="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x14ac:dyDescent="0.25">
      <c r="A71" s="4"/>
      <c r="B71" s="4"/>
      <c r="C71" s="4"/>
      <c r="D71" s="4"/>
      <c r="E71" s="4"/>
      <c r="F71" s="4"/>
      <c r="G71" s="6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x14ac:dyDescent="0.25">
      <c r="A72" s="4"/>
      <c r="B72" s="4"/>
      <c r="C72" s="4"/>
      <c r="D72" s="4"/>
      <c r="E72" s="4"/>
      <c r="F72" s="4"/>
      <c r="G72" s="6"/>
      <c r="H72" s="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x14ac:dyDescent="0.25">
      <c r="A73" s="4"/>
      <c r="B73" s="4"/>
      <c r="C73" s="4"/>
      <c r="D73" s="4"/>
      <c r="E73" s="4"/>
      <c r="F73" s="4"/>
      <c r="G73" s="6"/>
      <c r="H73" s="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x14ac:dyDescent="0.25">
      <c r="A74" s="4"/>
      <c r="B74" s="4"/>
      <c r="C74" s="4"/>
      <c r="D74" s="4"/>
      <c r="E74" s="4"/>
      <c r="F74" s="4"/>
      <c r="G74" s="6"/>
      <c r="H74" s="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x14ac:dyDescent="0.25">
      <c r="A75" s="4"/>
      <c r="B75" s="4"/>
      <c r="C75" s="4"/>
      <c r="D75" s="4"/>
      <c r="E75" s="4"/>
      <c r="F75" s="4"/>
      <c r="G75" s="6"/>
      <c r="H75" s="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x14ac:dyDescent="0.25">
      <c r="A76" s="4"/>
      <c r="B76" s="4"/>
      <c r="C76" s="4"/>
      <c r="D76" s="4"/>
      <c r="E76" s="4"/>
      <c r="F76" s="4"/>
      <c r="G76" s="6"/>
      <c r="H76" s="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x14ac:dyDescent="0.25">
      <c r="A77" s="4"/>
      <c r="B77" s="4"/>
      <c r="C77" s="4"/>
      <c r="D77" s="4"/>
      <c r="E77" s="4"/>
      <c r="F77" s="4"/>
      <c r="G77" s="6"/>
      <c r="H77" s="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x14ac:dyDescent="0.25">
      <c r="A78" s="4"/>
      <c r="B78" s="4"/>
      <c r="C78" s="4"/>
      <c r="D78" s="4"/>
      <c r="E78" s="4"/>
      <c r="F78" s="4"/>
      <c r="G78" s="6"/>
      <c r="H78" s="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x14ac:dyDescent="0.25">
      <c r="A79" s="4"/>
      <c r="B79" s="4"/>
      <c r="C79" s="4"/>
      <c r="D79" s="4"/>
      <c r="E79" s="4"/>
      <c r="F79" s="4"/>
      <c r="G79" s="6"/>
      <c r="H79" s="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x14ac:dyDescent="0.25">
      <c r="A80" s="4"/>
      <c r="B80" s="4"/>
      <c r="C80" s="4"/>
      <c r="D80" s="4"/>
      <c r="E80" s="4"/>
      <c r="F80" s="4"/>
      <c r="G80" s="6"/>
      <c r="H80" s="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x14ac:dyDescent="0.25">
      <c r="A81" s="4"/>
      <c r="B81" s="4"/>
      <c r="C81" s="4"/>
      <c r="D81" s="4"/>
      <c r="E81" s="4"/>
      <c r="F81" s="4"/>
      <c r="G81" s="6"/>
      <c r="H81" s="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x14ac:dyDescent="0.25">
      <c r="A82" s="4"/>
      <c r="B82" s="4"/>
      <c r="C82" s="4"/>
      <c r="D82" s="4"/>
      <c r="E82" s="4"/>
      <c r="F82" s="4"/>
      <c r="G82" s="6"/>
      <c r="H82" s="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 x14ac:dyDescent="0.25">
      <c r="A83" s="4"/>
      <c r="B83" s="4"/>
      <c r="C83" s="4"/>
      <c r="D83" s="4"/>
      <c r="E83" s="4"/>
      <c r="F83" s="4"/>
      <c r="G83" s="6"/>
      <c r="H83" s="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 x14ac:dyDescent="0.25">
      <c r="A84" s="4"/>
      <c r="B84" s="4"/>
      <c r="C84" s="4"/>
      <c r="D84" s="4"/>
      <c r="E84" s="4"/>
      <c r="F84" s="4"/>
      <c r="G84" s="6"/>
      <c r="H84" s="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 x14ac:dyDescent="0.25">
      <c r="A85" s="4"/>
      <c r="B85" s="4"/>
      <c r="C85" s="4"/>
      <c r="D85" s="4"/>
      <c r="E85" s="4"/>
      <c r="F85" s="4"/>
      <c r="G85" s="6"/>
      <c r="H85" s="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x14ac:dyDescent="0.25">
      <c r="A86" s="4"/>
      <c r="B86" s="4"/>
      <c r="C86" s="4"/>
      <c r="D86" s="4"/>
      <c r="E86" s="4"/>
      <c r="F86" s="4"/>
      <c r="G86" s="6"/>
      <c r="H86" s="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 x14ac:dyDescent="0.25">
      <c r="A87" s="4"/>
      <c r="B87" s="4"/>
      <c r="C87" s="4"/>
      <c r="D87" s="4"/>
      <c r="E87" s="4"/>
      <c r="F87" s="4"/>
      <c r="G87" s="6"/>
      <c r="H87" s="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 x14ac:dyDescent="0.25">
      <c r="A88" s="4"/>
      <c r="B88" s="4"/>
      <c r="C88" s="4"/>
      <c r="D88" s="4"/>
      <c r="E88" s="4"/>
      <c r="F88" s="4"/>
      <c r="G88" s="6"/>
      <c r="H88" s="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 x14ac:dyDescent="0.25">
      <c r="A89" s="4"/>
      <c r="B89" s="4"/>
      <c r="C89" s="4"/>
      <c r="D89" s="4"/>
      <c r="E89" s="4"/>
      <c r="F89" s="4"/>
      <c r="G89" s="6"/>
      <c r="H89" s="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x14ac:dyDescent="0.25">
      <c r="A90" s="4"/>
      <c r="B90" s="4"/>
      <c r="C90" s="4"/>
      <c r="D90" s="4"/>
      <c r="E90" s="4"/>
      <c r="F90" s="4"/>
      <c r="G90" s="6"/>
      <c r="H90" s="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 x14ac:dyDescent="0.25">
      <c r="A91" s="4"/>
      <c r="B91" s="4"/>
      <c r="C91" s="4"/>
      <c r="D91" s="4"/>
      <c r="E91" s="4"/>
      <c r="F91" s="4"/>
      <c r="G91" s="6"/>
      <c r="H91" s="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 x14ac:dyDescent="0.25">
      <c r="A92" s="4"/>
      <c r="B92" s="4"/>
      <c r="C92" s="4"/>
      <c r="D92" s="4"/>
      <c r="E92" s="4"/>
      <c r="F92" s="4"/>
      <c r="G92" s="6"/>
      <c r="H92" s="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 x14ac:dyDescent="0.25">
      <c r="A93" s="4"/>
      <c r="B93" s="4"/>
      <c r="C93" s="4"/>
      <c r="D93" s="4"/>
      <c r="E93" s="4"/>
      <c r="F93" s="4"/>
      <c r="G93" s="6"/>
      <c r="H93" s="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 x14ac:dyDescent="0.25">
      <c r="A94" s="4"/>
      <c r="B94" s="4"/>
      <c r="C94" s="4"/>
      <c r="D94" s="4"/>
      <c r="E94" s="4"/>
      <c r="F94" s="4"/>
      <c r="G94" s="6"/>
      <c r="H94" s="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 x14ac:dyDescent="0.25">
      <c r="A95" s="4"/>
      <c r="B95" s="4"/>
      <c r="C95" s="4"/>
      <c r="D95" s="4"/>
      <c r="E95" s="4"/>
      <c r="F95" s="4"/>
      <c r="G95" s="6"/>
      <c r="H95" s="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 x14ac:dyDescent="0.25">
      <c r="A96" s="4"/>
      <c r="B96" s="4"/>
      <c r="C96" s="4"/>
      <c r="D96" s="4"/>
      <c r="E96" s="4"/>
      <c r="F96" s="4"/>
      <c r="G96" s="6"/>
      <c r="H96" s="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x14ac:dyDescent="0.25">
      <c r="A97" s="4"/>
      <c r="B97" s="4"/>
      <c r="C97" s="4"/>
      <c r="D97" s="4"/>
      <c r="E97" s="4"/>
      <c r="F97" s="4"/>
      <c r="G97" s="6"/>
      <c r="H97" s="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 x14ac:dyDescent="0.25">
      <c r="A98" s="4"/>
      <c r="B98" s="4"/>
      <c r="C98" s="4"/>
      <c r="D98" s="4"/>
      <c r="E98" s="4"/>
      <c r="F98" s="4"/>
      <c r="G98" s="6"/>
      <c r="H98" s="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 x14ac:dyDescent="0.25">
      <c r="A99" s="4"/>
      <c r="B99" s="4"/>
      <c r="C99" s="4"/>
      <c r="D99" s="4"/>
      <c r="E99" s="4"/>
      <c r="F99" s="4"/>
      <c r="G99" s="6"/>
      <c r="H99" s="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 x14ac:dyDescent="0.25">
      <c r="A100" s="4"/>
      <c r="B100" s="4"/>
      <c r="C100" s="4"/>
      <c r="D100" s="4"/>
      <c r="E100" s="4"/>
      <c r="F100" s="4"/>
      <c r="G100" s="6"/>
      <c r="H100" s="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 x14ac:dyDescent="0.25">
      <c r="A101" s="4"/>
      <c r="B101" s="4"/>
      <c r="C101" s="4"/>
      <c r="D101" s="4"/>
      <c r="E101" s="4"/>
      <c r="F101" s="4"/>
      <c r="G101" s="6"/>
      <c r="H101" s="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 x14ac:dyDescent="0.25">
      <c r="A102" s="4"/>
      <c r="B102" s="4"/>
      <c r="C102" s="4"/>
      <c r="D102" s="4"/>
      <c r="E102" s="4"/>
      <c r="F102" s="4"/>
      <c r="G102" s="6"/>
      <c r="H102" s="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 x14ac:dyDescent="0.25">
      <c r="A103" s="4"/>
      <c r="B103" s="4"/>
      <c r="C103" s="4"/>
      <c r="D103" s="4"/>
      <c r="E103" s="4"/>
      <c r="F103" s="4"/>
      <c r="G103" s="6"/>
      <c r="H103" s="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 x14ac:dyDescent="0.25">
      <c r="A104" s="4"/>
      <c r="B104" s="4"/>
      <c r="C104" s="4"/>
      <c r="D104" s="4"/>
      <c r="E104" s="4"/>
      <c r="F104" s="4"/>
      <c r="G104" s="6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 x14ac:dyDescent="0.25">
      <c r="A105" s="4"/>
      <c r="B105" s="4"/>
      <c r="C105" s="4"/>
      <c r="D105" s="4"/>
      <c r="E105" s="4"/>
      <c r="F105" s="4"/>
      <c r="G105" s="6"/>
      <c r="H105" s="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 x14ac:dyDescent="0.25">
      <c r="A106" s="4"/>
      <c r="B106" s="4"/>
      <c r="C106" s="4"/>
      <c r="D106" s="4"/>
      <c r="E106" s="4"/>
      <c r="F106" s="4"/>
      <c r="G106" s="6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 x14ac:dyDescent="0.25">
      <c r="A107" s="4"/>
      <c r="B107" s="4"/>
      <c r="C107" s="4"/>
      <c r="D107" s="4"/>
      <c r="E107" s="4"/>
      <c r="F107" s="4"/>
      <c r="G107" s="6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 x14ac:dyDescent="0.25">
      <c r="A108" s="4"/>
      <c r="B108" s="4"/>
      <c r="C108" s="4"/>
      <c r="D108" s="4"/>
      <c r="E108" s="4"/>
      <c r="F108" s="4"/>
      <c r="G108" s="6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 x14ac:dyDescent="0.25">
      <c r="A109" s="4"/>
      <c r="B109" s="4"/>
      <c r="C109" s="4"/>
      <c r="D109" s="4"/>
      <c r="E109" s="4"/>
      <c r="F109" s="4"/>
      <c r="G109" s="6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 x14ac:dyDescent="0.25">
      <c r="A110" s="4"/>
      <c r="B110" s="4"/>
      <c r="C110" s="4"/>
      <c r="D110" s="4"/>
      <c r="E110" s="4"/>
      <c r="F110" s="4"/>
      <c r="G110" s="6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 x14ac:dyDescent="0.25">
      <c r="A111" s="4"/>
      <c r="B111" s="4"/>
      <c r="C111" s="4"/>
      <c r="D111" s="4"/>
      <c r="E111" s="4"/>
      <c r="F111" s="4"/>
      <c r="G111" s="6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 x14ac:dyDescent="0.25">
      <c r="A112" s="4"/>
      <c r="B112" s="4"/>
      <c r="C112" s="4"/>
      <c r="D112" s="4"/>
      <c r="E112" s="4"/>
      <c r="F112" s="4"/>
      <c r="G112" s="6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 x14ac:dyDescent="0.25">
      <c r="A113" s="4"/>
      <c r="B113" s="4"/>
      <c r="C113" s="4"/>
      <c r="D113" s="4"/>
      <c r="E113" s="4"/>
      <c r="F113" s="4"/>
      <c r="G113" s="6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 x14ac:dyDescent="0.25">
      <c r="A114" s="4"/>
      <c r="B114" s="4"/>
      <c r="C114" s="4"/>
      <c r="D114" s="4"/>
      <c r="E114" s="4"/>
      <c r="F114" s="4"/>
      <c r="G114" s="6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 x14ac:dyDescent="0.25">
      <c r="A115" s="4"/>
      <c r="B115" s="4"/>
      <c r="C115" s="4"/>
      <c r="D115" s="4"/>
      <c r="E115" s="4"/>
      <c r="F115" s="4"/>
      <c r="G115" s="6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 x14ac:dyDescent="0.25">
      <c r="A116" s="4"/>
      <c r="B116" s="4"/>
      <c r="C116" s="4"/>
      <c r="D116" s="4"/>
      <c r="E116" s="4"/>
      <c r="F116" s="4"/>
      <c r="G116" s="6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 x14ac:dyDescent="0.25">
      <c r="A117" s="4"/>
      <c r="B117" s="4"/>
      <c r="C117" s="4"/>
      <c r="D117" s="4"/>
      <c r="E117" s="4"/>
      <c r="F117" s="4"/>
      <c r="G117" s="6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 x14ac:dyDescent="0.25">
      <c r="A118" s="4"/>
      <c r="B118" s="4"/>
      <c r="C118" s="4"/>
      <c r="D118" s="4"/>
      <c r="E118" s="4"/>
      <c r="F118" s="4"/>
      <c r="G118" s="6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 x14ac:dyDescent="0.25">
      <c r="A119" s="4"/>
      <c r="B119" s="4"/>
      <c r="C119" s="4"/>
      <c r="D119" s="4"/>
      <c r="E119" s="4"/>
      <c r="F119" s="4"/>
      <c r="G119" s="6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 x14ac:dyDescent="0.25">
      <c r="A120" s="4"/>
      <c r="B120" s="4"/>
      <c r="C120" s="4"/>
      <c r="D120" s="4"/>
      <c r="E120" s="4"/>
      <c r="F120" s="4"/>
      <c r="G120" s="6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 x14ac:dyDescent="0.25">
      <c r="A121" s="4"/>
      <c r="B121" s="4"/>
      <c r="C121" s="4"/>
      <c r="D121" s="4"/>
      <c r="E121" s="4"/>
      <c r="F121" s="4"/>
      <c r="G121" s="6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 x14ac:dyDescent="0.25">
      <c r="A122" s="4"/>
      <c r="B122" s="4"/>
      <c r="C122" s="4"/>
      <c r="D122" s="4"/>
      <c r="E122" s="4"/>
      <c r="F122" s="4"/>
      <c r="G122" s="6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 x14ac:dyDescent="0.25">
      <c r="A123" s="4"/>
      <c r="B123" s="4"/>
      <c r="C123" s="4"/>
      <c r="D123" s="4"/>
      <c r="E123" s="4"/>
      <c r="F123" s="4"/>
      <c r="G123" s="6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 x14ac:dyDescent="0.25">
      <c r="A124" s="4"/>
      <c r="B124" s="4"/>
      <c r="C124" s="4"/>
      <c r="D124" s="4"/>
      <c r="E124" s="4"/>
      <c r="F124" s="4"/>
      <c r="G124" s="6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 x14ac:dyDescent="0.25">
      <c r="A125" s="4"/>
      <c r="B125" s="4"/>
      <c r="C125" s="4"/>
      <c r="D125" s="4"/>
      <c r="E125" s="4"/>
      <c r="F125" s="4"/>
      <c r="G125" s="6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 x14ac:dyDescent="0.25">
      <c r="A126" s="4"/>
      <c r="B126" s="4"/>
      <c r="C126" s="4"/>
      <c r="D126" s="4"/>
      <c r="E126" s="4"/>
      <c r="F126" s="4"/>
      <c r="G126" s="6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 x14ac:dyDescent="0.25">
      <c r="A127" s="4"/>
      <c r="B127" s="4"/>
      <c r="C127" s="4"/>
      <c r="D127" s="4"/>
      <c r="E127" s="4"/>
      <c r="F127" s="4"/>
      <c r="G127" s="6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 x14ac:dyDescent="0.25">
      <c r="A128" s="4"/>
      <c r="B128" s="4"/>
      <c r="C128" s="4"/>
      <c r="D128" s="4"/>
      <c r="E128" s="4"/>
      <c r="F128" s="4"/>
      <c r="G128" s="6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 x14ac:dyDescent="0.25">
      <c r="A129" s="4"/>
      <c r="B129" s="4"/>
      <c r="C129" s="4"/>
      <c r="D129" s="4"/>
      <c r="E129" s="4"/>
      <c r="F129" s="4"/>
      <c r="G129" s="6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 x14ac:dyDescent="0.25">
      <c r="A130" s="4"/>
      <c r="B130" s="4"/>
      <c r="C130" s="4"/>
      <c r="D130" s="4"/>
      <c r="E130" s="4"/>
      <c r="F130" s="4"/>
      <c r="G130" s="6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 x14ac:dyDescent="0.25">
      <c r="A131" s="4"/>
      <c r="B131" s="4"/>
      <c r="C131" s="4"/>
      <c r="D131" s="4"/>
      <c r="E131" s="4"/>
      <c r="F131" s="4"/>
      <c r="G131" s="6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 x14ac:dyDescent="0.25">
      <c r="A132" s="4"/>
      <c r="B132" s="4"/>
      <c r="C132" s="4"/>
      <c r="D132" s="4"/>
      <c r="E132" s="4"/>
      <c r="F132" s="4"/>
      <c r="G132" s="6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 x14ac:dyDescent="0.25">
      <c r="A133" s="4"/>
      <c r="B133" s="4"/>
      <c r="C133" s="4"/>
      <c r="D133" s="4"/>
      <c r="E133" s="4"/>
      <c r="F133" s="4"/>
      <c r="G133" s="6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 x14ac:dyDescent="0.25">
      <c r="A134" s="4"/>
      <c r="B134" s="4"/>
      <c r="C134" s="4"/>
      <c r="D134" s="4"/>
      <c r="E134" s="4"/>
      <c r="F134" s="4"/>
      <c r="G134" s="6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 x14ac:dyDescent="0.25">
      <c r="A135" s="4"/>
      <c r="B135" s="4"/>
      <c r="C135" s="4"/>
      <c r="D135" s="4"/>
      <c r="E135" s="4"/>
      <c r="F135" s="4"/>
      <c r="G135" s="6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 x14ac:dyDescent="0.25">
      <c r="A136" s="4"/>
      <c r="B136" s="4"/>
      <c r="C136" s="4"/>
      <c r="D136" s="4"/>
      <c r="E136" s="4"/>
      <c r="F136" s="4"/>
      <c r="G136" s="6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 x14ac:dyDescent="0.25">
      <c r="A137" s="4"/>
      <c r="B137" s="4"/>
      <c r="C137" s="4"/>
      <c r="D137" s="4"/>
      <c r="E137" s="4"/>
      <c r="F137" s="4"/>
      <c r="G137" s="6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 x14ac:dyDescent="0.25">
      <c r="A138" s="4"/>
      <c r="B138" s="4"/>
      <c r="C138" s="4"/>
      <c r="D138" s="4"/>
      <c r="E138" s="4"/>
      <c r="F138" s="4"/>
      <c r="G138" s="6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 x14ac:dyDescent="0.25">
      <c r="A139" s="4"/>
      <c r="B139" s="4"/>
      <c r="C139" s="4"/>
      <c r="D139" s="4"/>
      <c r="E139" s="4"/>
      <c r="F139" s="4"/>
      <c r="G139" s="6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 x14ac:dyDescent="0.25">
      <c r="A140" s="4"/>
      <c r="B140" s="4"/>
      <c r="C140" s="4"/>
      <c r="D140" s="4"/>
      <c r="E140" s="4"/>
      <c r="F140" s="4"/>
      <c r="G140" s="6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 x14ac:dyDescent="0.25">
      <c r="A141" s="4"/>
      <c r="B141" s="4"/>
      <c r="C141" s="4"/>
      <c r="D141" s="4"/>
      <c r="E141" s="4"/>
      <c r="F141" s="4"/>
      <c r="G141" s="6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 x14ac:dyDescent="0.25">
      <c r="A142" s="4"/>
      <c r="B142" s="4"/>
      <c r="C142" s="4"/>
      <c r="D142" s="4"/>
      <c r="E142" s="4"/>
      <c r="F142" s="4"/>
      <c r="G142" s="6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 x14ac:dyDescent="0.25">
      <c r="A143" s="4"/>
      <c r="B143" s="4"/>
      <c r="C143" s="4"/>
      <c r="D143" s="4"/>
      <c r="E143" s="4"/>
      <c r="F143" s="4"/>
      <c r="G143" s="6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 x14ac:dyDescent="0.25">
      <c r="A144" s="4"/>
      <c r="B144" s="4"/>
      <c r="C144" s="4"/>
      <c r="D144" s="4"/>
      <c r="E144" s="4"/>
      <c r="F144" s="4"/>
      <c r="G144" s="6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 x14ac:dyDescent="0.25">
      <c r="A145" s="4"/>
      <c r="B145" s="4"/>
      <c r="C145" s="4"/>
      <c r="D145" s="4"/>
      <c r="E145" s="4"/>
      <c r="F145" s="4"/>
      <c r="G145" s="6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 x14ac:dyDescent="0.25">
      <c r="A146" s="4"/>
      <c r="B146" s="4"/>
      <c r="C146" s="4"/>
      <c r="D146" s="4"/>
      <c r="E146" s="4"/>
      <c r="F146" s="4"/>
      <c r="G146" s="6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 x14ac:dyDescent="0.25">
      <c r="A147" s="4"/>
      <c r="B147" s="4"/>
      <c r="C147" s="4"/>
      <c r="D147" s="4"/>
      <c r="E147" s="4"/>
      <c r="F147" s="4"/>
      <c r="G147" s="6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 x14ac:dyDescent="0.25">
      <c r="A148" s="4"/>
      <c r="B148" s="4"/>
      <c r="C148" s="4"/>
      <c r="D148" s="4"/>
      <c r="E148" s="4"/>
      <c r="F148" s="4"/>
      <c r="G148" s="6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 x14ac:dyDescent="0.25">
      <c r="A149" s="4"/>
      <c r="B149" s="4"/>
      <c r="C149" s="4"/>
      <c r="D149" s="4"/>
      <c r="E149" s="4"/>
      <c r="F149" s="4"/>
      <c r="G149" s="6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 x14ac:dyDescent="0.25">
      <c r="A150" s="4"/>
      <c r="B150" s="4"/>
      <c r="C150" s="4"/>
      <c r="D150" s="4"/>
      <c r="E150" s="4"/>
      <c r="F150" s="4"/>
      <c r="G150" s="6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 x14ac:dyDescent="0.25">
      <c r="A151" s="4"/>
      <c r="B151" s="4"/>
      <c r="C151" s="4"/>
      <c r="D151" s="4"/>
      <c r="E151" s="4"/>
      <c r="F151" s="4"/>
      <c r="G151" s="6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 x14ac:dyDescent="0.25">
      <c r="A152" s="4"/>
      <c r="B152" s="4"/>
      <c r="C152" s="4"/>
      <c r="D152" s="4"/>
      <c r="E152" s="4"/>
      <c r="F152" s="4"/>
      <c r="G152" s="6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 x14ac:dyDescent="0.25">
      <c r="A153" s="4"/>
      <c r="B153" s="4"/>
      <c r="C153" s="4"/>
      <c r="D153" s="4"/>
      <c r="E153" s="4"/>
      <c r="F153" s="4"/>
      <c r="G153" s="6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 x14ac:dyDescent="0.25">
      <c r="A154" s="4"/>
      <c r="B154" s="4"/>
      <c r="C154" s="4"/>
      <c r="D154" s="4"/>
      <c r="E154" s="4"/>
      <c r="F154" s="4"/>
      <c r="G154" s="6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 x14ac:dyDescent="0.25">
      <c r="A155" s="4"/>
      <c r="B155" s="4"/>
      <c r="C155" s="4"/>
      <c r="D155" s="4"/>
      <c r="E155" s="4"/>
      <c r="F155" s="4"/>
      <c r="G155" s="6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 x14ac:dyDescent="0.25">
      <c r="A156" s="4"/>
      <c r="B156" s="4"/>
      <c r="C156" s="4"/>
      <c r="D156" s="4"/>
      <c r="E156" s="4"/>
      <c r="F156" s="4"/>
      <c r="G156" s="6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 x14ac:dyDescent="0.25">
      <c r="A157" s="4"/>
      <c r="B157" s="4"/>
      <c r="C157" s="4"/>
      <c r="D157" s="4"/>
      <c r="E157" s="4"/>
      <c r="F157" s="4"/>
      <c r="G157" s="6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 x14ac:dyDescent="0.25">
      <c r="A158" s="4"/>
      <c r="B158" s="4"/>
      <c r="C158" s="4"/>
      <c r="D158" s="4"/>
      <c r="E158" s="4"/>
      <c r="F158" s="4"/>
      <c r="G158" s="6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 x14ac:dyDescent="0.25">
      <c r="A159" s="4"/>
      <c r="B159" s="4"/>
      <c r="C159" s="4"/>
      <c r="D159" s="4"/>
      <c r="E159" s="4"/>
      <c r="F159" s="4"/>
      <c r="G159" s="6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</sheetData>
  <mergeCells count="39">
    <mergeCell ref="A4:A6"/>
    <mergeCell ref="B4:B6"/>
    <mergeCell ref="A7:A9"/>
    <mergeCell ref="B7:B9"/>
    <mergeCell ref="A10:A12"/>
    <mergeCell ref="B10:B12"/>
    <mergeCell ref="A34:A35"/>
    <mergeCell ref="A13:A15"/>
    <mergeCell ref="B13:B15"/>
    <mergeCell ref="A16:A21"/>
    <mergeCell ref="B16:B21"/>
    <mergeCell ref="A23:A24"/>
    <mergeCell ref="B23:B24"/>
    <mergeCell ref="A25:A29"/>
    <mergeCell ref="B25:B29"/>
    <mergeCell ref="A36:A40"/>
    <mergeCell ref="B36:B40"/>
    <mergeCell ref="C56:H56"/>
    <mergeCell ref="A41:A42"/>
    <mergeCell ref="B41:B42"/>
    <mergeCell ref="A43:A46"/>
    <mergeCell ref="B43:B46"/>
    <mergeCell ref="A47:A50"/>
    <mergeCell ref="B47:B50"/>
    <mergeCell ref="A51:H51"/>
    <mergeCell ref="A53:H53"/>
    <mergeCell ref="A54:H54"/>
    <mergeCell ref="A30:A33"/>
    <mergeCell ref="B30:B33"/>
    <mergeCell ref="A63:H63"/>
    <mergeCell ref="A64:H64"/>
    <mergeCell ref="A65:H65"/>
    <mergeCell ref="A66:H66"/>
    <mergeCell ref="C57:H57"/>
    <mergeCell ref="C58:H58"/>
    <mergeCell ref="C59:H59"/>
    <mergeCell ref="C60:H60"/>
    <mergeCell ref="C61:H61"/>
    <mergeCell ref="A62:H62"/>
  </mergeCells>
  <conditionalFormatting sqref="E4:E42">
    <cfRule type="containsText" dxfId="39" priority="6" operator="containsText" text="N/D">
      <formula>NOT(ISERROR(SEARCH("N/D",E4)))</formula>
    </cfRule>
  </conditionalFormatting>
  <conditionalFormatting sqref="E4:E42">
    <cfRule type="cellIs" dxfId="38" priority="5" operator="between">
      <formula>0</formula>
      <formula>40</formula>
    </cfRule>
  </conditionalFormatting>
  <conditionalFormatting sqref="E4:E50">
    <cfRule type="cellIs" dxfId="37" priority="1" operator="between">
      <formula>201</formula>
      <formula>10000</formula>
    </cfRule>
    <cfRule type="cellIs" dxfId="36" priority="2" operator="between">
      <formula>121</formula>
      <formula>200</formula>
    </cfRule>
    <cfRule type="cellIs" dxfId="35" priority="3" operator="between">
      <formula>81</formula>
      <formula>120</formula>
    </cfRule>
    <cfRule type="cellIs" dxfId="34" priority="4" operator="between">
      <formula>41</formula>
      <formula>80</formula>
    </cfRule>
  </conditionalFormatting>
  <conditionalFormatting sqref="E43:E50">
    <cfRule type="cellIs" dxfId="33" priority="7" operator="between">
      <formula>0</formula>
      <formula>40</formula>
    </cfRule>
    <cfRule type="containsText" dxfId="32" priority="8" operator="containsText" text="N/D">
      <formula>NOT(ISERROR(SEARCH("N/D",E43)))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01-07</vt:lpstr>
      <vt:lpstr>02-07</vt:lpstr>
      <vt:lpstr>03-07</vt:lpstr>
      <vt:lpstr>04-07</vt:lpstr>
      <vt:lpstr>05-07</vt:lpstr>
      <vt:lpstr>06-07</vt:lpstr>
      <vt:lpstr>07-07</vt:lpstr>
      <vt:lpstr>08-07</vt:lpstr>
      <vt:lpstr>09-07</vt:lpstr>
      <vt:lpstr>10-07</vt:lpstr>
      <vt:lpstr>11-07</vt:lpstr>
      <vt:lpstr>12-07</vt:lpstr>
      <vt:lpstr>13-07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Leidiane Santana Santos</dc:creator>
  <cp:lastModifiedBy>Sofia Bianchim Garagorry</cp:lastModifiedBy>
  <cp:lastPrinted>2021-12-28T12:32:24Z</cp:lastPrinted>
  <dcterms:created xsi:type="dcterms:W3CDTF">2020-12-28T13:22:39Z</dcterms:created>
  <dcterms:modified xsi:type="dcterms:W3CDTF">2026-07-14T17:52:16Z</dcterms:modified>
</cp:coreProperties>
</file>